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norman\Documents\EBB Files\"/>
    </mc:Choice>
  </mc:AlternateContent>
  <xr:revisionPtr revIDLastSave="0" documentId="8_{69D93FD6-A0EC-4FC6-BBFD-DBBD305435B4}" xr6:coauthVersionLast="47" xr6:coauthVersionMax="47" xr10:uidLastSave="{00000000-0000-0000-0000-000000000000}"/>
  <bookViews>
    <workbookView xWindow="2730" yWindow="-16320" windowWidth="29040" windowHeight="15720" xr2:uid="{00000000-000D-0000-FFFF-FFFF00000000}"/>
  </bookViews>
  <sheets>
    <sheet name="Promedios" sheetId="6" r:id="rId1"/>
    <sheet name="Maximos" sheetId="7" r:id="rId2"/>
    <sheet name="Minimos" sheetId="8" r:id="rId3"/>
  </sheets>
  <definedNames>
    <definedName name="region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7" i="8" l="1"/>
  <c r="K37" i="7"/>
  <c r="L39" i="6"/>
  <c r="L40" i="6"/>
  <c r="L41" i="6"/>
  <c r="L42" i="6"/>
  <c r="B42" i="6" l="1"/>
  <c r="H39" i="6" l="1"/>
  <c r="G40" i="6"/>
  <c r="B39" i="6"/>
  <c r="B37" i="8"/>
  <c r="C37" i="7"/>
  <c r="D37" i="7"/>
  <c r="E37" i="7"/>
  <c r="F37" i="7"/>
  <c r="G37" i="7"/>
  <c r="H37" i="7"/>
  <c r="I37" i="7"/>
  <c r="J37" i="7"/>
  <c r="B37" i="7"/>
  <c r="K41" i="6"/>
  <c r="K40" i="6"/>
  <c r="C42" i="6"/>
  <c r="D42" i="6"/>
  <c r="E42" i="6"/>
  <c r="F42" i="6"/>
  <c r="G42" i="6"/>
  <c r="H42" i="6"/>
  <c r="I42" i="6"/>
  <c r="J42" i="6"/>
  <c r="K42" i="6"/>
  <c r="E39" i="6"/>
  <c r="E41" i="6"/>
  <c r="E40" i="6"/>
  <c r="C41" i="6"/>
  <c r="D41" i="6"/>
  <c r="F41" i="6"/>
  <c r="G41" i="6"/>
  <c r="H41" i="6"/>
  <c r="I41" i="6"/>
  <c r="J41" i="6"/>
  <c r="B41" i="6"/>
  <c r="C40" i="6"/>
  <c r="D40" i="6"/>
  <c r="F40" i="6"/>
  <c r="H40" i="6"/>
  <c r="I40" i="6"/>
  <c r="J40" i="6"/>
  <c r="B40" i="6"/>
  <c r="C39" i="6"/>
  <c r="D39" i="6"/>
  <c r="F39" i="6"/>
  <c r="G39" i="6"/>
  <c r="I39" i="6"/>
  <c r="J39" i="6"/>
  <c r="K39" i="6"/>
  <c r="G37" i="8"/>
  <c r="H37" i="8"/>
  <c r="F37" i="8"/>
  <c r="D37" i="8"/>
  <c r="C37" i="8" l="1"/>
  <c r="E37" i="8"/>
  <c r="I37" i="8"/>
  <c r="J37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tc={0291F21D-F5C8-4BB0-B201-67CC6159AD00}</author>
  </authors>
  <commentList>
    <comment ref="B6" authorId="0" shapeId="0" xr:uid="{00000000-0006-0000-0200-000001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FORMACION DE CALIDAD DE GAS DEL COMPUTADOR DEL FLUJO T1P_CH</t>
      </text>
    </comment>
  </commentList>
</comments>
</file>

<file path=xl/sharedStrings.xml><?xml version="1.0" encoding="utf-8"?>
<sst xmlns="http://schemas.openxmlformats.org/spreadsheetml/2006/main" count="72" uniqueCount="43">
  <si>
    <t>PERMISIONARIO:</t>
  </si>
  <si>
    <t>PUNTO DE MEDICIÓN:</t>
  </si>
  <si>
    <t>ZONA DE MEDICIÓN:</t>
  </si>
  <si>
    <t>Metano 
(% vol)</t>
  </si>
  <si>
    <t>Nitrógeno
(% vol)</t>
  </si>
  <si>
    <t>Total Inertes
(% vol)</t>
  </si>
  <si>
    <t>Etano
(% vol)</t>
  </si>
  <si>
    <t>Observaciones:</t>
  </si>
  <si>
    <t>SUR</t>
  </si>
  <si>
    <t>RESTO DEL PAÍS</t>
  </si>
  <si>
    <r>
      <rPr>
        <b/>
        <sz val="8"/>
        <color theme="1"/>
        <rFont val="Calibri"/>
        <family val="2"/>
        <scheme val="minor"/>
      </rPr>
      <t>Temperatura</t>
    </r>
    <r>
      <rPr>
        <b/>
        <sz val="9"/>
        <color theme="1"/>
        <rFont val="Calibri"/>
        <family val="2"/>
        <scheme val="minor"/>
      </rPr>
      <t xml:space="preserve"> de Rocio
(K)</t>
    </r>
  </si>
  <si>
    <r>
      <t>Humedad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</si>
  <si>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Poder Calorífico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</si>
  <si>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Acido Sulfhídrico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</si>
  <si>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Bióxido de Carbono
(% vol)</t>
  </si>
  <si>
    <t>FECHA:
(dd/mm/aa)</t>
  </si>
  <si>
    <t>Mínimo</t>
  </si>
  <si>
    <t>Promedio</t>
  </si>
  <si>
    <t>Máximo</t>
  </si>
  <si>
    <r>
      <t>Índice Wobbe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</si>
  <si>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INFORME MENSUAL SOBRE LAS ESPECIFICACIONES DEL GAS NATURAL
(Registros máximos diarios)</t>
  </si>
  <si>
    <t>INFORME MENSUAL SOBRE LAS ESPECIFICACIONES DEL GAS NATURAL
(Registros mínimos diarios)</t>
  </si>
  <si>
    <t>Desv. Est.</t>
  </si>
  <si>
    <t>ARGUELLES PIPELINE S. DE. R.L. DE C.V.</t>
  </si>
  <si>
    <t xml:space="preserve">CARRETERA  FEDERAL REYNOSA NUEVO LAREDO KM. 20+100, EJIDO REYNOSA DIAS, CP 88790,  REYNOSA TAMP. </t>
  </si>
  <si>
    <t xml:space="preserve">*/ Los valores trimestrales se deberán reportar en los meses de enero, abril, julio y octubre de cada año, respecto del trimestre inmediato anterior.										</t>
  </si>
  <si>
    <t>Azufre total*
(mg/m3)</t>
  </si>
  <si>
    <t>Acido Sulfhídrico
(mg/m3)</t>
  </si>
  <si>
    <t>Índice Wobbe
(MJ/m3)</t>
  </si>
  <si>
    <t>Poder Calorífico
(MJ/m3)</t>
  </si>
  <si>
    <t>Humedad
(mg/m3)</t>
  </si>
  <si>
    <t>Temperatura de Rocio
(K)</t>
  </si>
  <si>
    <t xml:space="preserve">Total Inertes
(% vol) </t>
  </si>
  <si>
    <t xml:space="preserve">RESTO DEL PAÍS	</t>
  </si>
  <si>
    <t xml:space="preserve">ZONA DE MEDICIÓN:	</t>
  </si>
  <si>
    <t xml:space="preserve">CARRETERA  FEDERAL REYNOSA NUEVO LAREDO KM. 20+100, EJIDO REYNOSA DIAS, CP 88790,  REYNOSA TAMP. 								</t>
  </si>
  <si>
    <t xml:space="preserve">PUNTO DE MEDICIÓN:	</t>
  </si>
  <si>
    <t xml:space="preserve">ARGUELLES PIPELINE S. DE. R.L. DE C.V.								</t>
  </si>
  <si>
    <t xml:space="preserve">PERMISIONARIO:	</t>
  </si>
  <si>
    <t xml:space="preserve">INFORME MENSUAL SOBRE LAS ESPECIFICACIONES DEL GAS NATURAL
                       (Valores promedio diarios)													</t>
  </si>
  <si>
    <t xml:space="preserve">INFORME MENSUAL DE VALORES PROMEDIO DIARIOS DEL MES DE JUNIO 2023											
												</t>
  </si>
  <si>
    <t>INFORME MENSUAL  DE REGISTROS MAXIMOS DIARIOS DEL MES DE JUNIO 2023</t>
  </si>
  <si>
    <t>INFORME MENSUAL  DE REGISTROS MINIMOS DIARIOS DEL MES DE 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</si>
</sst>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_(* #,##0.000_);_(* \(#,##0.000\);_(* &quot;-&quot;??_);_(@_)"/>
    <numFmt numFmtId="166" formatCode="0.0000"/>
    <numFmt numFmtId="167" formatCode="0.000000"/>
    <numFmt numFmtId="168" formatCode="0.00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9"/>
      </patternFill>
    </fill>
  </fills>
  <borders count="3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medium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1">
    <xf numFmtId="0" fontId="0" fillId="0" borderId="0" xfId="0"/>
    <xf numFmtId="0" fontId="4" fillId="0" borderId="0" xfId="0" applyFont="1"/>
    <xf numFmtId="0" fontId="5" fillId="0" borderId="0" xfId="0" applyFont="1"/>
    <xf numFmtId="0" fontId="7" fillId="0" borderId="0" xfId="0" applyFont="1" applyProtection="1">
      <protection hidden="1"/>
    </xf>
    <xf numFmtId="0" fontId="5" fillId="0" borderId="0" xfId="0" applyFont="1" applyAlignment="1" applyProtection="1">
      <alignment vertical="top" wrapText="1"/>
      <protection locked="0"/>
    </xf>
    <xf numFmtId="166" fontId="5" fillId="0" borderId="15" xfId="1" applyNumberFormat="1" applyFont="1" applyFill="1" applyBorder="1" applyAlignment="1" applyProtection="1">
      <alignment horizontal="center" vertical="center"/>
      <protection locked="0"/>
    </xf>
    <xf numFmtId="166" fontId="5" fillId="0" borderId="13" xfId="1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0" fontId="4" fillId="3" borderId="17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165" fontId="9" fillId="2" borderId="12" xfId="1" applyNumberFormat="1" applyFont="1" applyFill="1" applyBorder="1" applyAlignment="1">
      <alignment horizontal="center" vertical="center" wrapText="1"/>
    </xf>
    <xf numFmtId="0" fontId="4" fillId="0" borderId="20" xfId="0" applyFont="1" applyBorder="1"/>
    <xf numFmtId="0" fontId="4" fillId="0" borderId="21" xfId="0" applyFont="1" applyBorder="1"/>
    <xf numFmtId="0" fontId="4" fillId="0" borderId="22" xfId="0" applyFont="1" applyBorder="1"/>
    <xf numFmtId="0" fontId="9" fillId="4" borderId="12" xfId="0" applyFont="1" applyFill="1" applyBorder="1" applyAlignment="1">
      <alignment horizontal="center" vertical="center" wrapText="1"/>
    </xf>
    <xf numFmtId="0" fontId="4" fillId="0" borderId="23" xfId="0" applyFont="1" applyBorder="1" applyAlignment="1">
      <alignment wrapText="1"/>
    </xf>
    <xf numFmtId="0" fontId="2" fillId="0" borderId="0" xfId="0" applyFont="1" applyAlignment="1" applyProtection="1">
      <alignment vertical="center"/>
      <protection locked="0"/>
    </xf>
    <xf numFmtId="0" fontId="9" fillId="0" borderId="0" xfId="0" applyFont="1" applyAlignment="1">
      <alignment vertical="center"/>
    </xf>
    <xf numFmtId="0" fontId="9" fillId="5" borderId="12" xfId="0" applyFont="1" applyFill="1" applyBorder="1" applyAlignment="1">
      <alignment horizontal="center" vertical="center" wrapText="1"/>
    </xf>
    <xf numFmtId="165" fontId="9" fillId="5" borderId="12" xfId="1" applyNumberFormat="1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165" fontId="9" fillId="6" borderId="12" xfId="1" applyNumberFormat="1" applyFont="1" applyFill="1" applyBorder="1" applyAlignment="1">
      <alignment horizontal="center" vertical="center" wrapText="1"/>
    </xf>
    <xf numFmtId="0" fontId="5" fillId="0" borderId="19" xfId="0" applyFont="1" applyBorder="1"/>
    <xf numFmtId="166" fontId="5" fillId="0" borderId="14" xfId="0" applyNumberFormat="1" applyFont="1" applyBorder="1"/>
    <xf numFmtId="166" fontId="5" fillId="0" borderId="18" xfId="0" applyNumberFormat="1" applyFont="1" applyBorder="1"/>
    <xf numFmtId="166" fontId="0" fillId="0" borderId="0" xfId="0" applyNumberFormat="1"/>
    <xf numFmtId="14" fontId="6" fillId="0" borderId="16" xfId="0" applyNumberFormat="1" applyFont="1" applyBorder="1" applyAlignment="1" applyProtection="1">
      <alignment horizontal="center"/>
      <protection locked="0"/>
    </xf>
    <xf numFmtId="166" fontId="5" fillId="0" borderId="13" xfId="1" applyNumberFormat="1" applyFont="1" applyFill="1" applyBorder="1" applyAlignment="1" applyProtection="1">
      <alignment horizontal="center" vertical="center"/>
      <protection locked="0"/>
    </xf>
    <xf numFmtId="166" fontId="13" fillId="7" borderId="0" xfId="0" applyNumberFormat="1" applyFont="1" applyFill="1" applyAlignment="1">
      <alignment vertical="top"/>
    </xf>
    <xf numFmtId="0" fontId="8" fillId="0" borderId="29" xfId="0" applyFont="1" applyBorder="1"/>
    <xf numFmtId="166" fontId="0" fillId="0" borderId="31" xfId="0" applyNumberFormat="1" applyBorder="1" applyProtection="1">
      <protection locked="0"/>
    </xf>
    <xf numFmtId="166" fontId="0" fillId="0" borderId="33" xfId="0" applyNumberFormat="1" applyBorder="1" applyProtection="1">
      <protection locked="0"/>
    </xf>
    <xf numFmtId="0" fontId="12" fillId="0" borderId="28" xfId="0" applyFont="1" applyBorder="1"/>
    <xf numFmtId="14" fontId="6" fillId="0" borderId="16" xfId="0" applyNumberFormat="1" applyFont="1" applyBorder="1" applyAlignment="1" applyProtection="1">
      <alignment horizontal="left"/>
      <protection locked="0"/>
    </xf>
    <xf numFmtId="166" fontId="6" fillId="0" borderId="34" xfId="0" applyNumberFormat="1" applyFont="1" applyBorder="1"/>
    <xf numFmtId="167" fontId="6" fillId="0" borderId="34" xfId="0" applyNumberFormat="1" applyFont="1" applyBorder="1"/>
    <xf numFmtId="166" fontId="6" fillId="0" borderId="28" xfId="0" applyNumberFormat="1" applyFont="1" applyBorder="1"/>
    <xf numFmtId="167" fontId="6" fillId="0" borderId="28" xfId="0" applyNumberFormat="1" applyFont="1" applyBorder="1"/>
    <xf numFmtId="168" fontId="6" fillId="0" borderId="28" xfId="0" applyNumberFormat="1" applyFont="1" applyBorder="1"/>
    <xf numFmtId="168" fontId="5" fillId="0" borderId="28" xfId="0" applyNumberFormat="1" applyFont="1" applyBorder="1"/>
    <xf numFmtId="167" fontId="5" fillId="0" borderId="28" xfId="0" applyNumberFormat="1" applyFont="1" applyBorder="1"/>
    <xf numFmtId="166" fontId="5" fillId="0" borderId="28" xfId="1" applyNumberFormat="1" applyFont="1" applyBorder="1" applyAlignment="1" applyProtection="1">
      <alignment horizontal="center" vertical="center"/>
      <protection locked="0"/>
    </xf>
    <xf numFmtId="166" fontId="5" fillId="0" borderId="30" xfId="1" applyNumberFormat="1" applyFont="1" applyBorder="1" applyAlignment="1" applyProtection="1">
      <alignment horizontal="center" vertical="center"/>
      <protection locked="0"/>
    </xf>
    <xf numFmtId="166" fontId="5" fillId="0" borderId="32" xfId="1" applyNumberFormat="1" applyFont="1" applyFill="1" applyBorder="1" applyAlignment="1" applyProtection="1">
      <alignment horizontal="center" vertical="center"/>
      <protection locked="0"/>
    </xf>
    <xf numFmtId="168" fontId="5" fillId="0" borderId="30" xfId="0" applyNumberFormat="1" applyFont="1" applyBorder="1"/>
    <xf numFmtId="167" fontId="5" fillId="0" borderId="30" xfId="0" applyNumberFormat="1" applyFont="1" applyBorder="1"/>
    <xf numFmtId="166" fontId="5" fillId="0" borderId="28" xfId="0" applyNumberFormat="1" applyFont="1" applyBorder="1"/>
    <xf numFmtId="166" fontId="5" fillId="0" borderId="28" xfId="0" applyNumberFormat="1" applyFont="1" applyBorder="1" applyAlignment="1">
      <alignment horizontal="right"/>
    </xf>
    <xf numFmtId="166" fontId="5" fillId="0" borderId="30" xfId="1" applyNumberFormat="1" applyFont="1" applyBorder="1" applyAlignment="1" applyProtection="1">
      <alignment horizontal="right" vertical="center"/>
      <protection locked="0"/>
    </xf>
    <xf numFmtId="168" fontId="5" fillId="0" borderId="13" xfId="1" applyNumberFormat="1" applyFont="1" applyBorder="1" applyAlignment="1" applyProtection="1">
      <alignment horizontal="center" vertical="center"/>
      <protection locked="0"/>
    </xf>
    <xf numFmtId="168" fontId="5" fillId="0" borderId="13" xfId="1" applyNumberFormat="1" applyFont="1" applyFill="1" applyBorder="1" applyAlignment="1" applyProtection="1">
      <alignment horizontal="center" vertical="center"/>
      <protection locked="0"/>
    </xf>
    <xf numFmtId="168" fontId="5" fillId="0" borderId="15" xfId="1" applyNumberFormat="1" applyFont="1" applyFill="1" applyBorder="1" applyAlignment="1" applyProtection="1">
      <alignment horizontal="center" vertical="center"/>
      <protection locked="0"/>
    </xf>
    <xf numFmtId="0" fontId="9" fillId="0" borderId="27" xfId="0" applyFont="1" applyBorder="1" applyAlignment="1">
      <alignment horizontal="left" vertical="center"/>
    </xf>
    <xf numFmtId="0" fontId="9" fillId="2" borderId="2" xfId="0" applyFont="1" applyFill="1" applyBorder="1" applyAlignment="1" applyProtection="1">
      <alignment horizontal="left" vertical="top" wrapText="1"/>
      <protection locked="0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9" fillId="2" borderId="4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Alignment="1" applyProtection="1">
      <alignment horizontal="left" vertical="top" wrapText="1"/>
      <protection locked="0"/>
    </xf>
    <xf numFmtId="0" fontId="9" fillId="2" borderId="6" xfId="0" applyFont="1" applyFill="1" applyBorder="1" applyAlignment="1" applyProtection="1">
      <alignment horizontal="left" vertical="top" wrapText="1"/>
      <protection locked="0"/>
    </xf>
    <xf numFmtId="0" fontId="9" fillId="2" borderId="7" xfId="0" applyFont="1" applyFill="1" applyBorder="1" applyAlignment="1" applyProtection="1">
      <alignment horizontal="left" vertical="top" wrapText="1"/>
      <protection locked="0"/>
    </xf>
    <xf numFmtId="0" fontId="3" fillId="2" borderId="2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0" fontId="2" fillId="0" borderId="26" xfId="0" applyFont="1" applyBorder="1" applyAlignment="1" applyProtection="1">
      <alignment horizontal="center" vertical="center"/>
      <protection locked="0"/>
    </xf>
    <xf numFmtId="0" fontId="9" fillId="0" borderId="24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9" fillId="5" borderId="2" xfId="0" applyFont="1" applyFill="1" applyBorder="1" applyAlignment="1" applyProtection="1">
      <alignment horizontal="justify" vertical="top" wrapText="1"/>
      <protection locked="0"/>
    </xf>
    <xf numFmtId="0" fontId="9" fillId="5" borderId="1" xfId="0" applyFont="1" applyFill="1" applyBorder="1" applyAlignment="1" applyProtection="1">
      <alignment horizontal="justify" vertical="top" wrapText="1"/>
      <protection locked="0"/>
    </xf>
    <xf numFmtId="0" fontId="9" fillId="5" borderId="3" xfId="0" applyFont="1" applyFill="1" applyBorder="1" applyAlignment="1" applyProtection="1">
      <alignment horizontal="justify" vertical="top" wrapText="1"/>
      <protection locked="0"/>
    </xf>
    <xf numFmtId="0" fontId="9" fillId="5" borderId="4" xfId="0" applyFont="1" applyFill="1" applyBorder="1" applyAlignment="1" applyProtection="1">
      <alignment horizontal="justify" vertical="top" wrapText="1"/>
      <protection locked="0"/>
    </xf>
    <xf numFmtId="0" fontId="9" fillId="5" borderId="0" xfId="0" applyFont="1" applyFill="1" applyAlignment="1" applyProtection="1">
      <alignment horizontal="justify" vertical="top" wrapText="1"/>
      <protection locked="0"/>
    </xf>
    <xf numFmtId="0" fontId="9" fillId="5" borderId="5" xfId="0" applyFont="1" applyFill="1" applyBorder="1" applyAlignment="1" applyProtection="1">
      <alignment horizontal="justify" vertical="top" wrapText="1"/>
      <protection locked="0"/>
    </xf>
    <xf numFmtId="0" fontId="9" fillId="5" borderId="6" xfId="0" applyFont="1" applyFill="1" applyBorder="1" applyAlignment="1" applyProtection="1">
      <alignment horizontal="justify" vertical="top" wrapText="1"/>
      <protection locked="0"/>
    </xf>
    <xf numFmtId="0" fontId="9" fillId="5" borderId="7" xfId="0" applyFont="1" applyFill="1" applyBorder="1" applyAlignment="1" applyProtection="1">
      <alignment horizontal="justify" vertical="top" wrapText="1"/>
      <protection locked="0"/>
    </xf>
    <xf numFmtId="0" fontId="9" fillId="5" borderId="8" xfId="0" applyFont="1" applyFill="1" applyBorder="1" applyAlignment="1" applyProtection="1">
      <alignment horizontal="justify" vertical="top" wrapText="1"/>
      <protection locked="0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9" fillId="6" borderId="2" xfId="0" applyFont="1" applyFill="1" applyBorder="1" applyAlignment="1" applyProtection="1">
      <alignment horizontal="justify" vertical="top" wrapText="1"/>
      <protection locked="0"/>
    </xf>
    <xf numFmtId="0" fontId="9" fillId="6" borderId="1" xfId="0" applyFont="1" applyFill="1" applyBorder="1" applyAlignment="1" applyProtection="1">
      <alignment horizontal="justify" vertical="top" wrapText="1"/>
      <protection locked="0"/>
    </xf>
    <xf numFmtId="0" fontId="9" fillId="6" borderId="3" xfId="0" applyFont="1" applyFill="1" applyBorder="1" applyAlignment="1" applyProtection="1">
      <alignment horizontal="justify" vertical="top" wrapText="1"/>
      <protection locked="0"/>
    </xf>
    <xf numFmtId="0" fontId="9" fillId="6" borderId="4" xfId="0" applyFont="1" applyFill="1" applyBorder="1" applyAlignment="1" applyProtection="1">
      <alignment horizontal="justify" vertical="top" wrapText="1"/>
      <protection locked="0"/>
    </xf>
    <xf numFmtId="0" fontId="9" fillId="6" borderId="0" xfId="0" applyFont="1" applyFill="1" applyAlignment="1" applyProtection="1">
      <alignment horizontal="justify" vertical="top" wrapText="1"/>
      <protection locked="0"/>
    </xf>
    <xf numFmtId="0" fontId="9" fillId="6" borderId="5" xfId="0" applyFont="1" applyFill="1" applyBorder="1" applyAlignment="1" applyProtection="1">
      <alignment horizontal="justify" vertical="top" wrapText="1"/>
      <protection locked="0"/>
    </xf>
    <xf numFmtId="0" fontId="9" fillId="6" borderId="6" xfId="0" applyFont="1" applyFill="1" applyBorder="1" applyAlignment="1" applyProtection="1">
      <alignment horizontal="justify" vertical="top" wrapText="1"/>
      <protection locked="0"/>
    </xf>
    <xf numFmtId="0" fontId="9" fillId="6" borderId="7" xfId="0" applyFont="1" applyFill="1" applyBorder="1" applyAlignment="1" applyProtection="1">
      <alignment horizontal="justify" vertical="top" wrapText="1"/>
      <protection locked="0"/>
    </xf>
    <xf numFmtId="0" fontId="9" fillId="6" borderId="8" xfId="0" applyFont="1" applyFill="1" applyBorder="1" applyAlignment="1" applyProtection="1">
      <alignment horizontal="justify" vertical="top" wrapText="1"/>
      <protection locked="0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6E7E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2</xdr:row>
      <xdr:rowOff>0</xdr:rowOff>
    </xdr:from>
    <xdr:ext cx="304800" cy="304800"/>
    <xdr:sp macro="" textlink="">
      <xdr:nvSpPr>
        <xdr:cNvPr id="2" name="AutoShape 2" descr="Resultado de imagen para comision reguladora de energia">
          <a:extLst>
            <a:ext uri="{FF2B5EF4-FFF2-40B4-BE49-F238E27FC236}">
              <a16:creationId xmlns:a16="http://schemas.microsoft.com/office/drawing/2014/main" id="{4DA579F3-3A8F-4ECC-8AD9-D7117672E96E}"/>
            </a:ext>
          </a:extLst>
        </xdr:cNvPr>
        <xdr:cNvSpPr>
          <a:spLocks noChangeAspect="1" noChangeArrowheads="1"/>
        </xdr:cNvSpPr>
      </xdr:nvSpPr>
      <xdr:spPr bwMode="auto">
        <a:xfrm>
          <a:off x="9258300" y="38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</xdr:row>
      <xdr:rowOff>0</xdr:rowOff>
    </xdr:from>
    <xdr:ext cx="304800" cy="304800"/>
    <xdr:sp macro="" textlink="">
      <xdr:nvSpPr>
        <xdr:cNvPr id="3" name="AutoShape 4" descr="Resultado de imagen para comision reguladora de energia">
          <a:extLst>
            <a:ext uri="{FF2B5EF4-FFF2-40B4-BE49-F238E27FC236}">
              <a16:creationId xmlns:a16="http://schemas.microsoft.com/office/drawing/2014/main" id="{0EE64CD0-95F0-4A26-B938-DCCC5D3704A9}"/>
            </a:ext>
          </a:extLst>
        </xdr:cNvPr>
        <xdr:cNvSpPr>
          <a:spLocks noChangeAspect="1" noChangeArrowheads="1"/>
        </xdr:cNvSpPr>
      </xdr:nvSpPr>
      <xdr:spPr bwMode="auto">
        <a:xfrm>
          <a:off x="1080135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absolute">
    <xdr:from>
      <xdr:col>10</xdr:col>
      <xdr:colOff>695325</xdr:colOff>
      <xdr:row>0</xdr:row>
      <xdr:rowOff>28575</xdr:rowOff>
    </xdr:from>
    <xdr:to>
      <xdr:col>11</xdr:col>
      <xdr:colOff>647440</xdr:colOff>
      <xdr:row>0</xdr:row>
      <xdr:rowOff>411369</xdr:rowOff>
    </xdr:to>
    <xdr:pic>
      <xdr:nvPicPr>
        <xdr:cNvPr id="4" name="Imagen 3" descr="9A3B5F5E28724D49A7589FD010D51352@GasSilzaBC11">
          <a:extLst>
            <a:ext uri="{FF2B5EF4-FFF2-40B4-BE49-F238E27FC236}">
              <a16:creationId xmlns:a16="http://schemas.microsoft.com/office/drawing/2014/main" id="{9B271B34-7166-40D2-AED4-9B691C425A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77175" y="28575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</xdr:colOff>
      <xdr:row>0</xdr:row>
      <xdr:rowOff>19050</xdr:rowOff>
    </xdr:from>
    <xdr:to>
      <xdr:col>10</xdr:col>
      <xdr:colOff>742690</xdr:colOff>
      <xdr:row>0</xdr:row>
      <xdr:rowOff>401844</xdr:rowOff>
    </xdr:to>
    <xdr:pic>
      <xdr:nvPicPr>
        <xdr:cNvPr id="2" name="Imagen 1" descr="9A3B5F5E28724D49A7589FD010D51352@GasSilzaBC11">
          <a:extLst>
            <a:ext uri="{FF2B5EF4-FFF2-40B4-BE49-F238E27FC236}">
              <a16:creationId xmlns:a16="http://schemas.microsoft.com/office/drawing/2014/main" id="{623A3FB1-4609-4CBB-922A-3CB6C8E886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1400" y="19050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95250</xdr:colOff>
      <xdr:row>0</xdr:row>
      <xdr:rowOff>47625</xdr:rowOff>
    </xdr:from>
    <xdr:to>
      <xdr:col>10</xdr:col>
      <xdr:colOff>818890</xdr:colOff>
      <xdr:row>0</xdr:row>
      <xdr:rowOff>427244</xdr:rowOff>
    </xdr:to>
    <xdr:pic>
      <xdr:nvPicPr>
        <xdr:cNvPr id="2" name="Imagen 1" descr="9A3B5F5E28724D49A7589FD010D51352@GasSilzaBC11">
          <a:extLst>
            <a:ext uri="{FF2B5EF4-FFF2-40B4-BE49-F238E27FC236}">
              <a16:creationId xmlns:a16="http://schemas.microsoft.com/office/drawing/2014/main" id="{D0EB214C-9A1E-4763-A3F4-33A40AB916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7625" y="47625"/>
          <a:ext cx="723640" cy="3796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Servicios Especializados" id="{55201C74-133A-4E8F-887F-7AF939DB9C9B}" userId="c9c012c36e5c2796" providerId="Windows Live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6" dT="2021-02-24T20:25:41.41" personId="{55201C74-133A-4E8F-887F-7AF939DB9C9B}" id="{0291F21D-F5C8-4BB0-B201-67CC6159AD00}">
    <text>FORMACION DE CALIDAD DE GAS DEL COMPUTADOR DEL FLUJO T1P_CH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customProperty" Target="../customProperty3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8"/>
  <sheetViews>
    <sheetView tabSelected="1" zoomScaleNormal="100" workbookViewId="0">
      <selection activeCell="D26" sqref="D26"/>
    </sheetView>
  </sheetViews>
  <sheetFormatPr defaultColWidth="11.5703125" defaultRowHeight="15" x14ac:dyDescent="0.25"/>
  <cols>
    <col min="1" max="1" width="12.140625" customWidth="1"/>
    <col min="2" max="7" width="10.42578125" customWidth="1"/>
    <col min="8" max="8" width="12.140625" customWidth="1"/>
    <col min="9" max="10" width="10.42578125" customWidth="1"/>
    <col min="11" max="11" width="11.5703125" customWidth="1"/>
    <col min="12" max="12" width="10.42578125" customWidth="1"/>
  </cols>
  <sheetData>
    <row r="1" spans="1:15" ht="37.5" customHeight="1" x14ac:dyDescent="0.25">
      <c r="A1" s="59" t="s">
        <v>39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5" x14ac:dyDescent="0.25">
      <c r="A2" s="60" t="s">
        <v>38</v>
      </c>
      <c r="B2" s="61"/>
      <c r="C2" s="62" t="s">
        <v>37</v>
      </c>
      <c r="D2" s="62"/>
      <c r="E2" s="62"/>
      <c r="F2" s="62"/>
      <c r="G2" s="62"/>
      <c r="H2" s="62"/>
      <c r="I2" s="62"/>
      <c r="J2" s="62"/>
      <c r="K2" s="62"/>
      <c r="L2" s="16"/>
    </row>
    <row r="3" spans="1:15" x14ac:dyDescent="0.25">
      <c r="A3" s="60" t="s">
        <v>36</v>
      </c>
      <c r="B3" s="61"/>
      <c r="C3" s="63" t="s">
        <v>35</v>
      </c>
      <c r="D3" s="63"/>
      <c r="E3" s="63"/>
      <c r="F3" s="63"/>
      <c r="G3" s="63"/>
      <c r="H3" s="63"/>
      <c r="I3" s="63"/>
      <c r="J3" s="63"/>
      <c r="K3" s="63"/>
    </row>
    <row r="4" spans="1:15" ht="15.75" thickBot="1" x14ac:dyDescent="0.3">
      <c r="A4" s="60" t="s">
        <v>34</v>
      </c>
      <c r="B4" s="60"/>
      <c r="C4" s="64" t="s">
        <v>33</v>
      </c>
      <c r="D4" s="64"/>
      <c r="O4" s="3"/>
    </row>
    <row r="5" spans="1:15" ht="9" customHeight="1" x14ac:dyDescent="0.25">
      <c r="O5" s="3"/>
    </row>
    <row r="6" spans="1:15" ht="42" customHeight="1" thickBot="1" x14ac:dyDescent="0.3">
      <c r="A6" s="8" t="s">
        <v>15</v>
      </c>
      <c r="B6" s="9" t="s">
        <v>3</v>
      </c>
      <c r="C6" s="9" t="s">
        <v>14</v>
      </c>
      <c r="D6" s="9" t="s">
        <v>4</v>
      </c>
      <c r="E6" s="10" t="s">
        <v>32</v>
      </c>
      <c r="F6" s="9" t="s">
        <v>6</v>
      </c>
      <c r="G6" s="9" t="s">
        <v>31</v>
      </c>
      <c r="H6" s="9" t="s">
        <v>30</v>
      </c>
      <c r="I6" s="9" t="s">
        <v>29</v>
      </c>
      <c r="J6" s="9" t="s">
        <v>28</v>
      </c>
      <c r="K6" s="9" t="s">
        <v>27</v>
      </c>
      <c r="L6" s="14" t="s">
        <v>26</v>
      </c>
    </row>
    <row r="7" spans="1:15" ht="12" customHeight="1" x14ac:dyDescent="0.25">
      <c r="A7" s="26">
        <v>45078</v>
      </c>
      <c r="B7" s="6">
        <v>94.973412499999995</v>
      </c>
      <c r="C7" s="6">
        <v>1.2217383333333336</v>
      </c>
      <c r="D7" s="6">
        <v>0.1233064166666667</v>
      </c>
      <c r="E7" s="5">
        <v>0.67252237500000012</v>
      </c>
      <c r="F7" s="6">
        <v>3.4936262499999997</v>
      </c>
      <c r="G7" s="49">
        <v>266.79396666666668</v>
      </c>
      <c r="H7" s="6">
        <v>17.194091249999996</v>
      </c>
      <c r="I7" s="6">
        <v>38.473276949929542</v>
      </c>
      <c r="J7" s="6">
        <v>50.198596646466832</v>
      </c>
      <c r="K7" s="6">
        <v>2.8268784906000006E-2</v>
      </c>
      <c r="L7" s="6">
        <v>0.133500872095</v>
      </c>
    </row>
    <row r="8" spans="1:15" ht="12" customHeight="1" x14ac:dyDescent="0.25">
      <c r="A8" s="26">
        <v>45079</v>
      </c>
      <c r="B8" s="6">
        <v>90.03711549295771</v>
      </c>
      <c r="C8" s="6">
        <v>1.1291978028169019</v>
      </c>
      <c r="D8" s="6">
        <v>0.12827239436619717</v>
      </c>
      <c r="E8" s="5">
        <v>0.62873509859154952</v>
      </c>
      <c r="F8" s="6">
        <v>7.8107036619718304</v>
      </c>
      <c r="G8" s="49">
        <v>269.81632777777781</v>
      </c>
      <c r="H8" s="6">
        <v>18.953989444444442</v>
      </c>
      <c r="I8" s="6">
        <v>40.14707036823296</v>
      </c>
      <c r="J8" s="6">
        <v>51.232137803557734</v>
      </c>
      <c r="K8" s="6">
        <v>4.2820334700666651E-2</v>
      </c>
      <c r="L8" s="6">
        <v>0.12779022518500005</v>
      </c>
    </row>
    <row r="9" spans="1:15" ht="12" customHeight="1" x14ac:dyDescent="0.25">
      <c r="A9" s="26">
        <v>45080</v>
      </c>
      <c r="B9" s="6">
        <v>94.724545833333323</v>
      </c>
      <c r="C9" s="6">
        <v>1.2231570833333334</v>
      </c>
      <c r="D9" s="6">
        <v>0.11477562500000001</v>
      </c>
      <c r="E9" s="5">
        <v>0.66896635416666672</v>
      </c>
      <c r="F9" s="6">
        <v>3.6462333333333334</v>
      </c>
      <c r="G9" s="50">
        <v>267.52052222222227</v>
      </c>
      <c r="H9" s="6">
        <v>16.770264583333336</v>
      </c>
      <c r="I9" s="6">
        <v>38.588484715279456</v>
      </c>
      <c r="J9" s="6">
        <v>50.267298235144828</v>
      </c>
      <c r="K9" s="6">
        <v>4.1609595891749999E-2</v>
      </c>
      <c r="L9" s="6">
        <v>0.14136836488000001</v>
      </c>
    </row>
    <row r="10" spans="1:15" ht="12" customHeight="1" x14ac:dyDescent="0.25">
      <c r="A10" s="26">
        <v>45081</v>
      </c>
      <c r="B10" s="6">
        <v>94.397933333333313</v>
      </c>
      <c r="C10" s="6">
        <v>1.2087529166666668</v>
      </c>
      <c r="D10" s="6">
        <v>0.11346574999999999</v>
      </c>
      <c r="E10" s="5">
        <v>0.66110933333333344</v>
      </c>
      <c r="F10" s="6">
        <v>3.9791875000000014</v>
      </c>
      <c r="G10" s="50">
        <v>268.17158888888889</v>
      </c>
      <c r="H10" s="6">
        <v>16.096065416666669</v>
      </c>
      <c r="I10" s="6">
        <v>38.697001394944699</v>
      </c>
      <c r="J10" s="6">
        <v>50.34003221526627</v>
      </c>
      <c r="K10" s="6">
        <v>5.0069317089500007E-2</v>
      </c>
      <c r="L10" s="6">
        <v>0.15270660354499999</v>
      </c>
    </row>
    <row r="11" spans="1:15" ht="12" customHeight="1" x14ac:dyDescent="0.25">
      <c r="A11" s="26">
        <v>45082</v>
      </c>
      <c r="B11" s="6">
        <v>94.572549999999993</v>
      </c>
      <c r="C11" s="6">
        <v>1.22861</v>
      </c>
      <c r="D11" s="6">
        <v>0.10655280833333336</v>
      </c>
      <c r="E11" s="5">
        <v>0.66758140416666667</v>
      </c>
      <c r="F11" s="6">
        <v>3.8300179166666672</v>
      </c>
      <c r="G11" s="50">
        <v>267.78310000000005</v>
      </c>
      <c r="H11" s="27">
        <v>15.594468750000004</v>
      </c>
      <c r="I11" s="6">
        <v>38.622949240151677</v>
      </c>
      <c r="J11" s="6">
        <v>50.287200878696183</v>
      </c>
      <c r="K11" s="6">
        <v>4.6518346211000018E-2</v>
      </c>
      <c r="L11" s="6">
        <v>0.149257175415</v>
      </c>
    </row>
    <row r="12" spans="1:15" ht="12" customHeight="1" x14ac:dyDescent="0.25">
      <c r="A12" s="26">
        <v>45083</v>
      </c>
      <c r="B12" s="6">
        <v>94.60068333333335</v>
      </c>
      <c r="C12" s="6">
        <v>1.1928791666666669</v>
      </c>
      <c r="D12" s="6">
        <v>0.11895866666666666</v>
      </c>
      <c r="E12" s="5">
        <v>0.6559189166666668</v>
      </c>
      <c r="F12" s="6">
        <v>3.8380283333333334</v>
      </c>
      <c r="G12" s="50">
        <v>267.56405555555557</v>
      </c>
      <c r="H12" s="27">
        <v>16.184218749999996</v>
      </c>
      <c r="I12" s="6">
        <v>38.625495268115195</v>
      </c>
      <c r="J12" s="6">
        <v>50.307749346547425</v>
      </c>
      <c r="K12" s="6">
        <v>3.843121034249998E-2</v>
      </c>
      <c r="L12" s="6">
        <v>0.14316630391499999</v>
      </c>
    </row>
    <row r="13" spans="1:15" ht="12" customHeight="1" x14ac:dyDescent="0.25">
      <c r="A13" s="26">
        <v>45084</v>
      </c>
      <c r="B13" s="6">
        <v>95.805008333333333</v>
      </c>
      <c r="C13" s="6">
        <v>1.2119600000000001</v>
      </c>
      <c r="D13" s="6">
        <v>0.12115045833333334</v>
      </c>
      <c r="E13" s="5">
        <v>0.66655522916666676</v>
      </c>
      <c r="F13" s="6">
        <v>2.66283</v>
      </c>
      <c r="G13" s="50">
        <v>266.72365555555558</v>
      </c>
      <c r="H13" s="27">
        <v>15.902990833333332</v>
      </c>
      <c r="I13" s="6">
        <v>38.250825518896157</v>
      </c>
      <c r="J13" s="6">
        <v>50.077935735972638</v>
      </c>
      <c r="K13" s="6">
        <v>3.0603933642999993E-2</v>
      </c>
      <c r="L13" s="6">
        <v>0.13710477284500003</v>
      </c>
    </row>
    <row r="14" spans="1:15" ht="12" customHeight="1" x14ac:dyDescent="0.25">
      <c r="A14" s="26">
        <v>45085</v>
      </c>
      <c r="B14" s="6">
        <v>95.33530833333333</v>
      </c>
      <c r="C14" s="6">
        <v>1.2140520833333335</v>
      </c>
      <c r="D14" s="6">
        <v>0.11985012500000002</v>
      </c>
      <c r="E14" s="5">
        <v>0.6669511041666667</v>
      </c>
      <c r="F14" s="6">
        <v>3.0928279166666672</v>
      </c>
      <c r="G14" s="50">
        <v>267.37415000000004</v>
      </c>
      <c r="H14" s="27">
        <v>15.985602500000004</v>
      </c>
      <c r="I14" s="6">
        <v>38.392751053302391</v>
      </c>
      <c r="J14" s="6">
        <v>50.158136250700935</v>
      </c>
      <c r="K14" s="6">
        <v>4.9271380495999995E-2</v>
      </c>
      <c r="L14" s="6">
        <v>0.13777740490500001</v>
      </c>
    </row>
    <row r="15" spans="1:15" ht="12" customHeight="1" x14ac:dyDescent="0.25">
      <c r="A15" s="26">
        <v>45086</v>
      </c>
      <c r="B15" s="6">
        <v>95.500379166666676</v>
      </c>
      <c r="C15" s="6">
        <v>1.2073245833333333</v>
      </c>
      <c r="D15" s="6">
        <v>0.11916845833333335</v>
      </c>
      <c r="E15" s="5">
        <v>0.66324652083333335</v>
      </c>
      <c r="F15" s="6">
        <v>2.9533149999999999</v>
      </c>
      <c r="G15" s="50">
        <v>268.01837222222224</v>
      </c>
      <c r="H15" s="27">
        <v>16.973352083333332</v>
      </c>
      <c r="I15" s="6">
        <v>38.350803690147117</v>
      </c>
      <c r="J15" s="6">
        <v>50.139584480018911</v>
      </c>
      <c r="K15" s="6">
        <v>3.9846702937499992E-2</v>
      </c>
      <c r="L15" s="6">
        <v>0.15581697136000003</v>
      </c>
    </row>
    <row r="16" spans="1:15" ht="12" customHeight="1" x14ac:dyDescent="0.25">
      <c r="A16" s="26">
        <v>45087</v>
      </c>
      <c r="B16" s="6">
        <v>95.699641666666665</v>
      </c>
      <c r="C16" s="6">
        <v>1.1926066666666666</v>
      </c>
      <c r="D16" s="6">
        <v>0.12134524999999997</v>
      </c>
      <c r="E16" s="5">
        <v>0.65697595833333333</v>
      </c>
      <c r="F16" s="6">
        <v>2.7533662500000005</v>
      </c>
      <c r="G16" s="50">
        <v>269.85805555555555</v>
      </c>
      <c r="H16" s="27">
        <v>16.0408325</v>
      </c>
      <c r="I16" s="6">
        <v>38.310051718169824</v>
      </c>
      <c r="J16" s="6">
        <v>50.125214918461168</v>
      </c>
      <c r="K16" s="6">
        <v>3.6867103004999999E-2</v>
      </c>
      <c r="L16" s="6">
        <v>0.14735041376999999</v>
      </c>
    </row>
    <row r="17" spans="1:12" ht="12" customHeight="1" x14ac:dyDescent="0.25">
      <c r="A17" s="26">
        <v>45088</v>
      </c>
      <c r="B17" s="6">
        <v>95.702791666666641</v>
      </c>
      <c r="C17" s="6">
        <v>1.1914262500000001</v>
      </c>
      <c r="D17" s="6">
        <v>0.12185662500000001</v>
      </c>
      <c r="E17" s="5">
        <v>0.65664143750000004</v>
      </c>
      <c r="F17" s="6">
        <v>2.7544749999999998</v>
      </c>
      <c r="G17" s="50">
        <v>269.62528333333336</v>
      </c>
      <c r="H17" s="27">
        <v>15.998820833333333</v>
      </c>
      <c r="I17" s="6">
        <v>38.310005144487576</v>
      </c>
      <c r="J17" s="6">
        <v>50.125735002819127</v>
      </c>
      <c r="K17" s="6">
        <v>3.3594326962499997E-2</v>
      </c>
      <c r="L17" s="6">
        <v>0.14606139248</v>
      </c>
    </row>
    <row r="18" spans="1:12" ht="12" customHeight="1" x14ac:dyDescent="0.25">
      <c r="A18" s="26">
        <v>45089</v>
      </c>
      <c r="B18" s="6">
        <v>95.312054166666655</v>
      </c>
      <c r="C18" s="6">
        <v>1.2033037500000001</v>
      </c>
      <c r="D18" s="6">
        <v>0.12385162499999998</v>
      </c>
      <c r="E18" s="5">
        <v>0.66357768750000001</v>
      </c>
      <c r="F18" s="6">
        <v>3.1175537500000003</v>
      </c>
      <c r="G18" s="50">
        <v>271.00611111111112</v>
      </c>
      <c r="H18" s="27">
        <v>16.289927500000001</v>
      </c>
      <c r="I18" s="6">
        <v>38.422201145051332</v>
      </c>
      <c r="J18" s="6">
        <v>50.181186006997244</v>
      </c>
      <c r="K18" s="6">
        <v>3.9269151044999999E-2</v>
      </c>
      <c r="L18" s="6">
        <v>0.14917050524999997</v>
      </c>
    </row>
    <row r="19" spans="1:12" ht="12" customHeight="1" x14ac:dyDescent="0.25">
      <c r="A19" s="26">
        <v>45090</v>
      </c>
      <c r="B19" s="6">
        <v>95.130508333333353</v>
      </c>
      <c r="C19" s="6">
        <v>1.2172125000000003</v>
      </c>
      <c r="D19" s="6">
        <v>0.12095783333333332</v>
      </c>
      <c r="E19" s="5">
        <v>0.66908516666666684</v>
      </c>
      <c r="F19" s="6">
        <v>3.2881062500000002</v>
      </c>
      <c r="G19" s="50">
        <v>271.4154666666667</v>
      </c>
      <c r="H19" s="27">
        <v>17.854690000000002</v>
      </c>
      <c r="I19" s="6">
        <v>38.467983074712684</v>
      </c>
      <c r="J19" s="6">
        <v>50.19927808035461</v>
      </c>
      <c r="K19" s="6">
        <v>4.4386587424499996E-2</v>
      </c>
      <c r="L19" s="6">
        <v>0.15984795371499996</v>
      </c>
    </row>
    <row r="20" spans="1:12" ht="12" customHeight="1" x14ac:dyDescent="0.25">
      <c r="A20" s="26">
        <v>45091</v>
      </c>
      <c r="B20" s="6">
        <v>94.517548000000005</v>
      </c>
      <c r="C20" s="6">
        <v>1.2523536000000002</v>
      </c>
      <c r="D20" s="6">
        <v>0.11728380000000001</v>
      </c>
      <c r="E20" s="5">
        <v>0.68481870000000011</v>
      </c>
      <c r="F20" s="6">
        <v>3.8760588</v>
      </c>
      <c r="G20" s="50">
        <v>271.01639444444447</v>
      </c>
      <c r="H20" s="27">
        <v>19.017277999999997</v>
      </c>
      <c r="I20" s="6">
        <v>38.61415799188832</v>
      </c>
      <c r="J20" s="6">
        <v>50.260374062727507</v>
      </c>
      <c r="K20" s="6">
        <v>3.695603268336E-2</v>
      </c>
      <c r="L20" s="6">
        <v>0.12516683068320003</v>
      </c>
    </row>
    <row r="21" spans="1:12" ht="12" customHeight="1" x14ac:dyDescent="0.25">
      <c r="A21" s="26">
        <v>45092</v>
      </c>
      <c r="B21" s="6">
        <v>93.184820833333347</v>
      </c>
      <c r="C21" s="6">
        <v>1.2165570833333332</v>
      </c>
      <c r="D21" s="6">
        <v>0.11442350000000003</v>
      </c>
      <c r="E21" s="5">
        <v>0.66549029166666662</v>
      </c>
      <c r="F21" s="6">
        <v>5.2370654166666659</v>
      </c>
      <c r="G21" s="49">
        <v>272.31436111111117</v>
      </c>
      <c r="H21" s="6">
        <v>20.361304090909091</v>
      </c>
      <c r="I21" s="6">
        <v>39.033247856299425</v>
      </c>
      <c r="J21" s="6">
        <v>50.526892194034943</v>
      </c>
      <c r="K21" s="6">
        <v>5.2762106648727269E-2</v>
      </c>
      <c r="L21" s="6">
        <v>0.15258308014909089</v>
      </c>
    </row>
    <row r="22" spans="1:12" ht="12" customHeight="1" x14ac:dyDescent="0.25">
      <c r="A22" s="26">
        <v>45093</v>
      </c>
      <c r="B22" s="27">
        <v>93.922263636363652</v>
      </c>
      <c r="C22" s="27">
        <v>1.2294531818181818</v>
      </c>
      <c r="D22" s="27">
        <v>0.10676763636363634</v>
      </c>
      <c r="E22" s="5">
        <v>0.66811040909090902</v>
      </c>
      <c r="F22" s="27">
        <v>4.4892022727272716</v>
      </c>
      <c r="G22" s="49">
        <v>273.43540555555558</v>
      </c>
      <c r="H22" s="6">
        <v>20.428395555555554</v>
      </c>
      <c r="I22" s="6">
        <v>38.818503664018174</v>
      </c>
      <c r="J22" s="6">
        <v>50.397647840908817</v>
      </c>
      <c r="K22" s="6">
        <v>5.6043371122666663E-2</v>
      </c>
      <c r="L22" s="6">
        <v>0.1517790252066667</v>
      </c>
    </row>
    <row r="23" spans="1:12" ht="12" customHeight="1" x14ac:dyDescent="0.25">
      <c r="A23" s="26">
        <v>45094</v>
      </c>
      <c r="B23" s="6">
        <v>93.325146153846148</v>
      </c>
      <c r="C23" s="6">
        <v>1.216093846153846</v>
      </c>
      <c r="D23" s="6">
        <v>0.10631439615384616</v>
      </c>
      <c r="E23" s="5">
        <v>0.66120412115384608</v>
      </c>
      <c r="F23" s="6">
        <v>5.0850799999999987</v>
      </c>
      <c r="G23" s="49">
        <v>275.96608333333336</v>
      </c>
      <c r="H23" s="6">
        <v>22.092521818181815</v>
      </c>
      <c r="I23" s="6">
        <v>38.999210853946401</v>
      </c>
      <c r="J23" s="6">
        <v>50.509588251733888</v>
      </c>
      <c r="K23" s="6">
        <v>5.5459046481818187E-2</v>
      </c>
      <c r="L23" s="6">
        <v>0.14577586674000001</v>
      </c>
    </row>
    <row r="24" spans="1:12" ht="12" customHeight="1" x14ac:dyDescent="0.25">
      <c r="A24" s="26">
        <v>45095</v>
      </c>
      <c r="B24" s="6">
        <v>93.44638888888889</v>
      </c>
      <c r="C24" s="6">
        <v>1.21732</v>
      </c>
      <c r="D24" s="6">
        <v>0.10505844444444444</v>
      </c>
      <c r="E24" s="5">
        <v>0.66118922222222221</v>
      </c>
      <c r="F24" s="6">
        <v>4.968913333333334</v>
      </c>
      <c r="G24" s="49">
        <v>274.03698333333335</v>
      </c>
      <c r="H24" s="6">
        <v>25.017547333333333</v>
      </c>
      <c r="I24" s="6">
        <v>38.930237220847999</v>
      </c>
      <c r="J24" s="6">
        <v>50.467642355002262</v>
      </c>
      <c r="K24" s="6">
        <v>7.6789177700000003E-2</v>
      </c>
      <c r="L24" s="6">
        <v>0.16089779705599999</v>
      </c>
    </row>
    <row r="25" spans="1:12" ht="12" customHeight="1" x14ac:dyDescent="0.25">
      <c r="A25" s="26">
        <v>45096</v>
      </c>
      <c r="B25" s="6">
        <v>93.480581818181818</v>
      </c>
      <c r="C25" s="6">
        <v>1.1889745454545457</v>
      </c>
      <c r="D25" s="6">
        <v>0.10644304545454547</v>
      </c>
      <c r="E25" s="5">
        <v>0.64770879545454563</v>
      </c>
      <c r="F25" s="6">
        <v>4.9333286363636368</v>
      </c>
      <c r="G25" s="51">
        <v>277.48095000000001</v>
      </c>
      <c r="H25" s="5">
        <v>27.286294736842109</v>
      </c>
      <c r="I25" s="6">
        <v>39.005933097315932</v>
      </c>
      <c r="J25" s="6">
        <v>50.532969846030085</v>
      </c>
      <c r="K25" s="6">
        <v>6.5327075417052641E-2</v>
      </c>
      <c r="L25" s="6">
        <v>0.14180672988000001</v>
      </c>
    </row>
    <row r="26" spans="1:12" ht="12" customHeight="1" x14ac:dyDescent="0.25">
      <c r="A26" s="26">
        <v>45097</v>
      </c>
      <c r="B26" s="6">
        <v>93.483566666666704</v>
      </c>
      <c r="C26" s="6">
        <v>1.187065</v>
      </c>
      <c r="D26" s="6">
        <v>0.11275400000000002</v>
      </c>
      <c r="E26" s="5">
        <v>0.64990950000000003</v>
      </c>
      <c r="F26" s="6">
        <v>4.922682916666667</v>
      </c>
      <c r="G26" s="51">
        <v>277.28275555555558</v>
      </c>
      <c r="H26" s="5">
        <v>26.587353333333336</v>
      </c>
      <c r="I26" s="6">
        <v>39.013655860628816</v>
      </c>
      <c r="J26" s="6">
        <v>50.536282960362655</v>
      </c>
      <c r="K26" s="6">
        <v>5.3929250622499994E-2</v>
      </c>
      <c r="L26" s="6">
        <v>0.15939025261499998</v>
      </c>
    </row>
    <row r="27" spans="1:12" ht="12" customHeight="1" x14ac:dyDescent="0.25">
      <c r="A27" s="26">
        <v>45098</v>
      </c>
      <c r="B27" s="6">
        <v>93.430049999999994</v>
      </c>
      <c r="C27" s="6">
        <v>1.1796662500000001</v>
      </c>
      <c r="D27" s="6">
        <v>0.11419216666666671</v>
      </c>
      <c r="E27" s="5">
        <v>0.64692920833333345</v>
      </c>
      <c r="F27" s="6">
        <v>4.9854562500000004</v>
      </c>
      <c r="G27" s="51">
        <v>278.3461666666667</v>
      </c>
      <c r="H27" s="5">
        <v>28.2276925</v>
      </c>
      <c r="I27" s="6">
        <v>39.037346340338296</v>
      </c>
      <c r="J27" s="6">
        <v>50.554168548020797</v>
      </c>
      <c r="K27" s="6">
        <v>4.9108876188500003E-2</v>
      </c>
      <c r="L27" s="6">
        <v>0.16551657763499997</v>
      </c>
    </row>
    <row r="28" spans="1:12" ht="12" customHeight="1" x14ac:dyDescent="0.25">
      <c r="A28" s="26">
        <v>45099</v>
      </c>
      <c r="B28" s="6">
        <v>93.745037500000009</v>
      </c>
      <c r="C28" s="6">
        <v>1.1816595833333337</v>
      </c>
      <c r="D28" s="6">
        <v>0.12297958333333332</v>
      </c>
      <c r="E28" s="5">
        <v>0.65231958333333351</v>
      </c>
      <c r="F28" s="6">
        <v>4.658677083333334</v>
      </c>
      <c r="G28" s="51">
        <v>274.63752222222223</v>
      </c>
      <c r="H28" s="5">
        <v>25.524082499999999</v>
      </c>
      <c r="I28" s="6">
        <v>38.918800794426424</v>
      </c>
      <c r="J28" s="6">
        <v>50.4812955235424</v>
      </c>
      <c r="K28" s="6">
        <v>4.5947242487500012E-2</v>
      </c>
      <c r="L28" s="6">
        <v>0.15360384062000002</v>
      </c>
    </row>
    <row r="29" spans="1:12" ht="12" customHeight="1" x14ac:dyDescent="0.25">
      <c r="A29" s="26">
        <v>45100</v>
      </c>
      <c r="B29" s="6">
        <v>95.463170833333308</v>
      </c>
      <c r="C29" s="6">
        <v>1.0582707916666665</v>
      </c>
      <c r="D29" s="6">
        <v>0.1445089916666667</v>
      </c>
      <c r="E29" s="5">
        <v>0.60138989166666657</v>
      </c>
      <c r="F29" s="6">
        <v>3.0374475000000003</v>
      </c>
      <c r="G29" s="51">
        <v>273.6225277777778</v>
      </c>
      <c r="H29" s="5">
        <v>24.2797625</v>
      </c>
      <c r="I29" s="6">
        <v>38.493257059618983</v>
      </c>
      <c r="J29" s="6">
        <v>50.312459741975722</v>
      </c>
      <c r="K29" s="6">
        <v>4.10590475835E-2</v>
      </c>
      <c r="L29" s="6">
        <v>0.14723073411999998</v>
      </c>
    </row>
    <row r="30" spans="1:12" ht="12" customHeight="1" x14ac:dyDescent="0.25">
      <c r="A30" s="26">
        <v>45101</v>
      </c>
      <c r="B30" s="6">
        <v>96.334245833333341</v>
      </c>
      <c r="C30" s="6">
        <v>0.9963523333333334</v>
      </c>
      <c r="D30" s="6">
        <v>0.23308529166666669</v>
      </c>
      <c r="E30" s="5">
        <v>0.61471881250000004</v>
      </c>
      <c r="F30" s="6">
        <v>2.1323629166666671</v>
      </c>
      <c r="G30" s="51">
        <v>268.21418888888894</v>
      </c>
      <c r="H30" s="5">
        <v>25.413666250000002</v>
      </c>
      <c r="I30" s="6">
        <v>38.206658143553156</v>
      </c>
      <c r="J30" s="6">
        <v>50.150515025025797</v>
      </c>
      <c r="K30" s="6">
        <v>3.8512113305500015E-2</v>
      </c>
      <c r="L30" s="6">
        <v>0.14077147988999997</v>
      </c>
    </row>
    <row r="31" spans="1:12" ht="12" customHeight="1" x14ac:dyDescent="0.25">
      <c r="A31" s="26">
        <v>45102</v>
      </c>
      <c r="B31" s="6">
        <v>95.926217391304348</v>
      </c>
      <c r="C31" s="6">
        <v>1.1232312173913044</v>
      </c>
      <c r="D31" s="6">
        <v>0.18375139130434784</v>
      </c>
      <c r="E31" s="5">
        <v>0.6534913043478261</v>
      </c>
      <c r="F31" s="6">
        <v>2.5067852173913043</v>
      </c>
      <c r="G31" s="51">
        <v>271.36227777777782</v>
      </c>
      <c r="H31" s="5">
        <v>33.263500869565213</v>
      </c>
      <c r="I31" s="6">
        <v>38.259186507333141</v>
      </c>
      <c r="J31" s="6">
        <v>50.114752794744895</v>
      </c>
      <c r="K31" s="6">
        <v>3.9728830400869559E-2</v>
      </c>
      <c r="L31" s="6">
        <v>0.14617963145217391</v>
      </c>
    </row>
    <row r="32" spans="1:12" ht="12" customHeight="1" x14ac:dyDescent="0.25">
      <c r="A32" s="26">
        <v>45103</v>
      </c>
      <c r="B32" s="6">
        <v>95.71684799999997</v>
      </c>
      <c r="C32" s="6">
        <v>1.2104012</v>
      </c>
      <c r="D32" s="6">
        <v>0.13151619999999997</v>
      </c>
      <c r="E32" s="5">
        <v>0.67095869999999991</v>
      </c>
      <c r="F32" s="6">
        <v>2.6951252000000001</v>
      </c>
      <c r="G32" s="51">
        <v>271.82528333333335</v>
      </c>
      <c r="H32" s="5">
        <v>23.207069199999996</v>
      </c>
      <c r="I32" s="6">
        <v>38.298380974377963</v>
      </c>
      <c r="J32" s="6">
        <v>50.101242770285843</v>
      </c>
      <c r="K32" s="6">
        <v>4.1057743801919989E-2</v>
      </c>
      <c r="L32" s="6">
        <v>0.13064497600319999</v>
      </c>
    </row>
    <row r="33" spans="1:15" ht="12" customHeight="1" x14ac:dyDescent="0.25">
      <c r="A33" s="26">
        <v>45104</v>
      </c>
      <c r="B33" s="6">
        <v>95.234429166666658</v>
      </c>
      <c r="C33" s="6">
        <v>1.2164600000000001</v>
      </c>
      <c r="D33" s="6">
        <v>0.1262915</v>
      </c>
      <c r="E33" s="5">
        <v>0.67137575000000005</v>
      </c>
      <c r="F33" s="6">
        <v>3.1457858333333331</v>
      </c>
      <c r="G33" s="51">
        <v>272.44568333333336</v>
      </c>
      <c r="H33" s="5">
        <v>20.112096666666666</v>
      </c>
      <c r="I33" s="6">
        <v>38.451635712239515</v>
      </c>
      <c r="J33" s="6">
        <v>50.187767827073387</v>
      </c>
      <c r="K33" s="6">
        <v>4.947024027449997E-2</v>
      </c>
      <c r="L33" s="6">
        <v>0.16634736337999997</v>
      </c>
    </row>
    <row r="34" spans="1:15" ht="12" customHeight="1" x14ac:dyDescent="0.25">
      <c r="A34" s="26">
        <v>45105</v>
      </c>
      <c r="B34" s="6">
        <v>94.232287499999984</v>
      </c>
      <c r="C34" s="6">
        <v>1.2236725000000002</v>
      </c>
      <c r="D34" s="6">
        <v>0.12484791666666666</v>
      </c>
      <c r="E34" s="5">
        <v>0.67426020833333344</v>
      </c>
      <c r="F34" s="6">
        <v>4.1211254166666667</v>
      </c>
      <c r="G34" s="51">
        <v>273.47621111111113</v>
      </c>
      <c r="H34" s="5">
        <v>19.070802916666668</v>
      </c>
      <c r="I34" s="6">
        <v>38.746943906887907</v>
      </c>
      <c r="J34" s="6">
        <v>50.353150048154824</v>
      </c>
      <c r="K34" s="6">
        <v>4.3488720425000009E-2</v>
      </c>
      <c r="L34" s="6">
        <v>0.150392961115</v>
      </c>
      <c r="N34" s="28"/>
      <c r="O34" s="28"/>
    </row>
    <row r="35" spans="1:15" ht="12" customHeight="1" x14ac:dyDescent="0.25">
      <c r="A35" s="26">
        <v>45106</v>
      </c>
      <c r="B35" s="6">
        <v>94.092062499999983</v>
      </c>
      <c r="C35" s="6">
        <v>1.2182383333333333</v>
      </c>
      <c r="D35" s="6">
        <v>0.11981441666666669</v>
      </c>
      <c r="E35" s="5">
        <v>0.66902637499999995</v>
      </c>
      <c r="F35" s="5">
        <v>4.2913991666666673</v>
      </c>
      <c r="G35" s="51">
        <v>273.57908333333336</v>
      </c>
      <c r="H35" s="5">
        <v>21.698897499999998</v>
      </c>
      <c r="I35" s="5">
        <v>38.784637540396815</v>
      </c>
      <c r="J35" s="6">
        <v>50.380908793348659</v>
      </c>
      <c r="K35" s="6">
        <v>5.5887069780000027E-3</v>
      </c>
      <c r="L35" s="6">
        <v>0.10534717421500002</v>
      </c>
    </row>
    <row r="36" spans="1:15" ht="12" customHeight="1" thickBot="1" x14ac:dyDescent="0.3">
      <c r="A36" s="26">
        <v>45107</v>
      </c>
      <c r="B36" s="5">
        <v>94.967258333333334</v>
      </c>
      <c r="C36" s="5">
        <v>1.2454620833333334</v>
      </c>
      <c r="D36" s="5">
        <v>0.11612616666666664</v>
      </c>
      <c r="E36" s="5">
        <v>0.68079412500000003</v>
      </c>
      <c r="F36" s="5">
        <v>3.3625791666666669</v>
      </c>
      <c r="G36" s="51">
        <v>271.98408888888889</v>
      </c>
      <c r="H36" s="5">
        <v>19.78993333333333</v>
      </c>
      <c r="I36" s="5">
        <v>38.519710911142525</v>
      </c>
      <c r="J36" s="6">
        <v>50.211540245541428</v>
      </c>
      <c r="K36" s="6">
        <v>3.4104924306000012E-2</v>
      </c>
      <c r="L36" s="6">
        <v>0.14260068695999997</v>
      </c>
    </row>
    <row r="37" spans="1:15" ht="17.25" customHeight="1" x14ac:dyDescent="0.25">
      <c r="A37" s="52" t="s">
        <v>25</v>
      </c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17"/>
    </row>
    <row r="38" spans="1:15" ht="7.5" customHeight="1" thickBot="1" x14ac:dyDescent="0.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5" ht="15.75" thickBot="1" x14ac:dyDescent="0.3">
      <c r="A39" s="11" t="s">
        <v>16</v>
      </c>
      <c r="B39" s="25">
        <f t="shared" ref="B39:K39" si="0">MIN(B7:B36)</f>
        <v>90.03711549295771</v>
      </c>
      <c r="C39" s="25">
        <f t="shared" si="0"/>
        <v>0.9963523333333334</v>
      </c>
      <c r="D39" s="25">
        <f t="shared" si="0"/>
        <v>0.10505844444444444</v>
      </c>
      <c r="E39" s="25">
        <f t="shared" si="0"/>
        <v>0.60138989166666657</v>
      </c>
      <c r="F39" s="25">
        <f t="shared" si="0"/>
        <v>2.1323629166666671</v>
      </c>
      <c r="G39" s="25">
        <f t="shared" si="0"/>
        <v>266.72365555555558</v>
      </c>
      <c r="H39" s="25">
        <f t="shared" si="0"/>
        <v>15.594468750000004</v>
      </c>
      <c r="I39" s="25">
        <f t="shared" si="0"/>
        <v>38.206658143553156</v>
      </c>
      <c r="J39" s="25">
        <f t="shared" si="0"/>
        <v>50.077935735972638</v>
      </c>
      <c r="K39" s="25">
        <f t="shared" si="0"/>
        <v>5.5887069780000027E-3</v>
      </c>
      <c r="L39" s="25">
        <f>MIN(L7:L36)</f>
        <v>0.10534717421500002</v>
      </c>
    </row>
    <row r="40" spans="1:15" x14ac:dyDescent="0.25">
      <c r="A40" s="12" t="s">
        <v>17</v>
      </c>
      <c r="B40" s="24">
        <f t="shared" ref="B40:K40" si="1">AVERAGE(B7:B36)</f>
        <v>94.543128507162507</v>
      </c>
      <c r="C40" s="24">
        <f t="shared" si="1"/>
        <v>1.1934484228433817</v>
      </c>
      <c r="D40" s="24">
        <f t="shared" si="1"/>
        <v>0.12465568276956726</v>
      </c>
      <c r="E40" s="24">
        <f t="shared" si="1"/>
        <v>0.65905205280647439</v>
      </c>
      <c r="F40" s="24">
        <f t="shared" si="1"/>
        <v>3.8556448762818016</v>
      </c>
      <c r="G40" s="24">
        <f t="shared" si="1"/>
        <v>271.42322074074087</v>
      </c>
      <c r="H40" s="24">
        <f t="shared" si="1"/>
        <v>20.573917118294386</v>
      </c>
      <c r="I40" s="24">
        <f t="shared" si="1"/>
        <v>38.659680123889338</v>
      </c>
      <c r="J40" s="24">
        <f t="shared" si="1"/>
        <v>50.323976147650598</v>
      </c>
      <c r="K40" s="24">
        <f t="shared" si="1"/>
        <v>4.3562976036077707E-2</v>
      </c>
      <c r="L40" s="24">
        <f>AVERAGE(L7:L36)</f>
        <v>0.14556513223601103</v>
      </c>
    </row>
    <row r="41" spans="1:15" x14ac:dyDescent="0.25">
      <c r="A41" s="13" t="s">
        <v>18</v>
      </c>
      <c r="B41" s="23">
        <f t="shared" ref="B41:K41" si="2">MAX(B7:B36)</f>
        <v>96.334245833333341</v>
      </c>
      <c r="C41" s="23">
        <f t="shared" si="2"/>
        <v>1.2523536000000002</v>
      </c>
      <c r="D41" s="23">
        <f t="shared" si="2"/>
        <v>0.23308529166666669</v>
      </c>
      <c r="E41" s="23">
        <f t="shared" si="2"/>
        <v>0.68481870000000011</v>
      </c>
      <c r="F41" s="23">
        <f t="shared" si="2"/>
        <v>7.8107036619718304</v>
      </c>
      <c r="G41" s="23">
        <f t="shared" si="2"/>
        <v>278.3461666666667</v>
      </c>
      <c r="H41" s="23">
        <f t="shared" si="2"/>
        <v>33.263500869565213</v>
      </c>
      <c r="I41" s="23">
        <f t="shared" si="2"/>
        <v>40.14707036823296</v>
      </c>
      <c r="J41" s="23">
        <f t="shared" si="2"/>
        <v>51.232137803557734</v>
      </c>
      <c r="K41" s="23">
        <f t="shared" si="2"/>
        <v>7.6789177700000003E-2</v>
      </c>
      <c r="L41" s="23">
        <f>MAX(L7:L36)</f>
        <v>0.16634736337999997</v>
      </c>
    </row>
    <row r="42" spans="1:15" ht="15.75" thickBot="1" x14ac:dyDescent="0.3">
      <c r="A42" s="15" t="s">
        <v>22</v>
      </c>
      <c r="B42" s="22">
        <f>STDEVPA(B7:B36)</f>
        <v>1.2199768282969492</v>
      </c>
      <c r="C42" s="22">
        <f t="shared" ref="C42:K42" si="3">STDEVPA(C7:C36)</f>
        <v>5.2529857380850871E-2</v>
      </c>
      <c r="D42" s="22">
        <f t="shared" si="3"/>
        <v>2.4678624796016929E-2</v>
      </c>
      <c r="E42" s="22">
        <f t="shared" si="3"/>
        <v>1.7485992640716028E-2</v>
      </c>
      <c r="F42" s="22">
        <f t="shared" si="3"/>
        <v>1.1407902044377052</v>
      </c>
      <c r="G42" s="22">
        <f t="shared" si="3"/>
        <v>3.2720018833864728</v>
      </c>
      <c r="H42" s="22">
        <f t="shared" si="3"/>
        <v>4.5240238009492195</v>
      </c>
      <c r="I42" s="22">
        <f t="shared" si="3"/>
        <v>0.38069183890964375</v>
      </c>
      <c r="J42" s="22">
        <f t="shared" si="3"/>
        <v>0.22460852538411005</v>
      </c>
      <c r="K42" s="22">
        <f t="shared" si="3"/>
        <v>1.2192357860404608E-2</v>
      </c>
      <c r="L42" s="22">
        <f>STDEVPA(L7:L36)</f>
        <v>1.2575775650372554E-2</v>
      </c>
    </row>
    <row r="43" spans="1:15" ht="7.5" customHeight="1" x14ac:dyDescent="0.25">
      <c r="A43" s="2"/>
      <c r="B43" s="4"/>
      <c r="C43" s="4"/>
      <c r="D43" s="4"/>
      <c r="E43" s="4"/>
      <c r="F43" s="4"/>
      <c r="G43" s="4"/>
      <c r="H43" s="4"/>
      <c r="I43" s="4"/>
      <c r="J43" s="4"/>
      <c r="K43" s="4"/>
    </row>
    <row r="44" spans="1:15" ht="15" customHeight="1" x14ac:dyDescent="0.25">
      <c r="A44" s="1" t="s">
        <v>7</v>
      </c>
      <c r="B44" s="53" t="s">
        <v>40</v>
      </c>
      <c r="C44" s="54"/>
      <c r="D44" s="54"/>
      <c r="E44" s="54"/>
      <c r="F44" s="54"/>
      <c r="G44" s="54"/>
      <c r="H44" s="54"/>
      <c r="I44" s="54"/>
      <c r="J44" s="54"/>
      <c r="K44" s="54"/>
      <c r="L44" s="54"/>
    </row>
    <row r="45" spans="1:15" x14ac:dyDescent="0.25">
      <c r="A45" s="2"/>
      <c r="B45" s="55"/>
      <c r="C45" s="56"/>
      <c r="D45" s="56"/>
      <c r="E45" s="56"/>
      <c r="F45" s="56"/>
      <c r="G45" s="56"/>
      <c r="H45" s="56"/>
      <c r="I45" s="56"/>
      <c r="J45" s="56"/>
      <c r="K45" s="56"/>
      <c r="L45" s="56"/>
    </row>
    <row r="46" spans="1:15" x14ac:dyDescent="0.25">
      <c r="A46" s="2"/>
      <c r="B46" s="55"/>
      <c r="C46" s="56"/>
      <c r="D46" s="56"/>
      <c r="E46" s="56"/>
      <c r="F46" s="56"/>
      <c r="G46" s="56"/>
      <c r="H46" s="56"/>
      <c r="I46" s="56"/>
      <c r="J46" s="56"/>
      <c r="K46" s="56"/>
      <c r="L46" s="56"/>
    </row>
    <row r="47" spans="1:15" x14ac:dyDescent="0.25">
      <c r="A47" s="2"/>
      <c r="B47" s="55"/>
      <c r="C47" s="56"/>
      <c r="D47" s="56"/>
      <c r="E47" s="56"/>
      <c r="F47" s="56"/>
      <c r="G47" s="56"/>
      <c r="H47" s="56"/>
      <c r="I47" s="56"/>
      <c r="J47" s="56"/>
      <c r="K47" s="56"/>
      <c r="L47" s="56"/>
    </row>
    <row r="48" spans="1:15" x14ac:dyDescent="0.25">
      <c r="A48" s="2"/>
      <c r="B48" s="57"/>
      <c r="C48" s="58"/>
      <c r="D48" s="58"/>
      <c r="E48" s="58"/>
      <c r="F48" s="58"/>
      <c r="G48" s="58"/>
      <c r="H48" s="58"/>
      <c r="I48" s="58"/>
      <c r="J48" s="58"/>
      <c r="K48" s="58"/>
      <c r="L48" s="58"/>
    </row>
  </sheetData>
  <mergeCells count="9">
    <mergeCell ref="A37:K37"/>
    <mergeCell ref="B44:L48"/>
    <mergeCell ref="A1:L1"/>
    <mergeCell ref="A2:B2"/>
    <mergeCell ref="C2:K2"/>
    <mergeCell ref="A3:B3"/>
    <mergeCell ref="C3:K3"/>
    <mergeCell ref="A4:B4"/>
    <mergeCell ref="C4:D4"/>
  </mergeCells>
  <dataValidations count="3">
    <dataValidation type="decimal" allowBlank="1" showInputMessage="1" showErrorMessage="1" errorTitle="Error" error="El valor tiene que estar entre 0 y 100" sqref="I7:J35 B7:D35 F7:F35" xr:uid="{00000000-0002-0000-0000-000000000000}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6" xr:uid="{00000000-0002-0000-0000-000001000000}">
      <formula1>40909</formula1>
    </dataValidation>
    <dataValidation type="decimal" allowBlank="1" showInputMessage="1" showErrorMessage="1" errorTitle="Error" error="El valor deberá estar entre 0 y 100" sqref="E7:E36" xr:uid="{00000000-0002-0000-0000-000002000000}">
      <formula1>0</formula1>
      <formula2>100</formula2>
    </dataValidation>
  </dataValidations>
  <pageMargins left="0.7" right="0.7" top="0.75" bottom="0.75" header="0.3" footer="0.3"/>
  <pageSetup orientation="portrait" r:id="rId1"/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3"/>
  <sheetViews>
    <sheetView zoomScale="90" zoomScaleNormal="90" workbookViewId="0">
      <selection activeCell="M28" sqref="M28"/>
    </sheetView>
  </sheetViews>
  <sheetFormatPr defaultColWidth="11.5703125" defaultRowHeight="15" x14ac:dyDescent="0.25"/>
  <cols>
    <col min="1" max="1" width="12.28515625" customWidth="1"/>
    <col min="2" max="2" width="10.42578125" customWidth="1"/>
    <col min="3" max="5" width="10.5703125" customWidth="1"/>
    <col min="6" max="6" width="10.42578125" customWidth="1"/>
    <col min="7" max="8" width="12.28515625" customWidth="1"/>
    <col min="9" max="10" width="10.5703125" customWidth="1"/>
    <col min="11" max="11" width="12.42578125" customWidth="1"/>
  </cols>
  <sheetData>
    <row r="1" spans="1:13" ht="39.75" customHeight="1" x14ac:dyDescent="0.25">
      <c r="A1" s="74" t="s">
        <v>20</v>
      </c>
      <c r="B1" s="75"/>
      <c r="C1" s="75"/>
      <c r="D1" s="75"/>
      <c r="E1" s="75"/>
      <c r="F1" s="75"/>
      <c r="G1" s="75"/>
      <c r="H1" s="75"/>
      <c r="I1" s="75"/>
      <c r="J1" s="75"/>
      <c r="K1" s="76"/>
    </row>
    <row r="2" spans="1:13" x14ac:dyDescent="0.25">
      <c r="A2" s="60" t="s">
        <v>0</v>
      </c>
      <c r="B2" s="61"/>
      <c r="C2" s="62" t="s">
        <v>23</v>
      </c>
      <c r="D2" s="62"/>
      <c r="E2" s="62"/>
      <c r="F2" s="62"/>
      <c r="G2" s="62"/>
      <c r="H2" s="62"/>
      <c r="I2" s="62"/>
      <c r="J2" s="62"/>
      <c r="K2" s="62"/>
    </row>
    <row r="3" spans="1:13" x14ac:dyDescent="0.25">
      <c r="A3" s="60" t="s">
        <v>1</v>
      </c>
      <c r="B3" s="61"/>
      <c r="C3" s="77" t="s">
        <v>24</v>
      </c>
      <c r="D3" s="77"/>
      <c r="E3" s="77"/>
      <c r="F3" s="77"/>
      <c r="G3" s="77"/>
      <c r="H3" s="77"/>
      <c r="I3" s="77"/>
      <c r="J3" s="77"/>
      <c r="K3" s="77"/>
    </row>
    <row r="4" spans="1:13" ht="15.75" thickBot="1" x14ac:dyDescent="0.3">
      <c r="A4" s="60" t="s">
        <v>2</v>
      </c>
      <c r="B4" s="60"/>
      <c r="C4" s="78" t="s">
        <v>9</v>
      </c>
      <c r="D4" s="78"/>
      <c r="M4" s="3" t="s">
        <v>9</v>
      </c>
    </row>
    <row r="5" spans="1:13" x14ac:dyDescent="0.25">
      <c r="M5" s="3" t="s">
        <v>8</v>
      </c>
    </row>
    <row r="6" spans="1:13" ht="39" thickBot="1" x14ac:dyDescent="0.3">
      <c r="A6" s="8" t="s">
        <v>15</v>
      </c>
      <c r="B6" s="18" t="s">
        <v>3</v>
      </c>
      <c r="C6" s="18" t="s">
        <v>14</v>
      </c>
      <c r="D6" s="18" t="s">
        <v>4</v>
      </c>
      <c r="E6" s="19" t="s">
        <v>5</v>
      </c>
      <c r="F6" s="18" t="s">
        <v>6</v>
      </c>
      <c r="G6" s="18" t="s">
        <v>10</v>
      </c>
      <c r="H6" s="18" t="s">
        <v>11</v>
      </c>
      <c r="I6" s="18" t="s">
        <v>12</v>
      </c>
      <c r="J6" s="18" t="s">
        <v>19</v>
      </c>
      <c r="K6" s="18" t="s">
        <v>13</v>
      </c>
      <c r="L6" s="7"/>
    </row>
    <row r="7" spans="1:13" ht="12" customHeight="1" x14ac:dyDescent="0.25">
      <c r="A7" s="33">
        <v>45078</v>
      </c>
      <c r="B7" s="6">
        <v>96.139899999999997</v>
      </c>
      <c r="C7" s="6">
        <v>1.25339</v>
      </c>
      <c r="D7" s="6">
        <v>0.13556799999999999</v>
      </c>
      <c r="E7" s="5">
        <v>0.69447899999999996</v>
      </c>
      <c r="F7" s="6">
        <v>4.5161499999999997</v>
      </c>
      <c r="G7" s="34">
        <v>272.44784444444446</v>
      </c>
      <c r="H7" s="35">
        <v>17.855171249999998</v>
      </c>
      <c r="I7" s="6">
        <v>38.784699638639822</v>
      </c>
      <c r="J7" s="6">
        <v>50.379299933891595</v>
      </c>
      <c r="K7" s="35">
        <v>5.3076195335E-2</v>
      </c>
    </row>
    <row r="8" spans="1:13" ht="12" customHeight="1" x14ac:dyDescent="0.25">
      <c r="A8" s="33">
        <v>45079</v>
      </c>
      <c r="B8" s="6">
        <v>95.964399999999998</v>
      </c>
      <c r="C8" s="6">
        <v>2.0556399999999999</v>
      </c>
      <c r="D8" s="6">
        <v>0.22317300000000001</v>
      </c>
      <c r="E8" s="5">
        <v>1.1394065</v>
      </c>
      <c r="F8" s="6">
        <v>19.3309</v>
      </c>
      <c r="G8" s="36">
        <v>272.44784444444446</v>
      </c>
      <c r="H8" s="37">
        <v>19.549175138888888</v>
      </c>
      <c r="I8" s="6">
        <v>43.019178829697424</v>
      </c>
      <c r="J8" s="6">
        <v>52.902274884654254</v>
      </c>
      <c r="K8" s="37">
        <v>6.2520528859833308E-2</v>
      </c>
    </row>
    <row r="9" spans="1:13" ht="12" customHeight="1" x14ac:dyDescent="0.25">
      <c r="A9" s="33">
        <v>45080</v>
      </c>
      <c r="B9" s="6">
        <v>95.794700000000006</v>
      </c>
      <c r="C9" s="6">
        <v>1.29627</v>
      </c>
      <c r="D9" s="6">
        <v>0.1202</v>
      </c>
      <c r="E9" s="5">
        <v>0.70823500000000006</v>
      </c>
      <c r="F9" s="6">
        <v>4.4236000000000004</v>
      </c>
      <c r="G9" s="36">
        <v>270.70626666666669</v>
      </c>
      <c r="H9" s="37">
        <v>17.661309166666662</v>
      </c>
      <c r="I9" s="6">
        <v>38.785444817555977</v>
      </c>
      <c r="J9" s="6">
        <v>50.39689456382375</v>
      </c>
      <c r="K9" s="37">
        <v>7.1256307013499998E-2</v>
      </c>
    </row>
    <row r="10" spans="1:13" ht="12" customHeight="1" x14ac:dyDescent="0.25">
      <c r="A10" s="33">
        <v>45081</v>
      </c>
      <c r="B10" s="6">
        <v>94.698499999999996</v>
      </c>
      <c r="C10" s="6">
        <v>1.2313099999999999</v>
      </c>
      <c r="D10" s="6">
        <v>0.11758299999999999</v>
      </c>
      <c r="E10" s="5">
        <v>0.67444649999999995</v>
      </c>
      <c r="F10" s="6">
        <v>4.7857500000000002</v>
      </c>
      <c r="G10" s="36">
        <v>270.46609444444448</v>
      </c>
      <c r="H10" s="37">
        <v>17.789823333333331</v>
      </c>
      <c r="I10" s="6">
        <v>38.949011589652258</v>
      </c>
      <c r="J10" s="6">
        <v>50.497310886362989</v>
      </c>
      <c r="K10" s="37">
        <v>9.3696591480000022E-2</v>
      </c>
    </row>
    <row r="11" spans="1:13" ht="12" customHeight="1" x14ac:dyDescent="0.25">
      <c r="A11" s="33">
        <v>45082</v>
      </c>
      <c r="B11" s="6">
        <v>94.720299999999995</v>
      </c>
      <c r="C11" s="6">
        <v>1.2591699999999999</v>
      </c>
      <c r="D11" s="6">
        <v>0.11670999999999999</v>
      </c>
      <c r="E11" s="5">
        <v>0.68794</v>
      </c>
      <c r="F11" s="6">
        <v>4.0465099999999996</v>
      </c>
      <c r="G11" s="36">
        <v>270.14447222222225</v>
      </c>
      <c r="H11" s="37">
        <v>16.402750000000001</v>
      </c>
      <c r="I11" s="6">
        <v>38.707201031359574</v>
      </c>
      <c r="J11" s="6">
        <v>50.346041491197582</v>
      </c>
      <c r="K11" s="37">
        <v>7.5988470399500019E-2</v>
      </c>
      <c r="M11" s="32"/>
    </row>
    <row r="12" spans="1:13" ht="12" customHeight="1" x14ac:dyDescent="0.25">
      <c r="A12" s="33">
        <v>45083</v>
      </c>
      <c r="B12" s="6">
        <v>95.756200000000007</v>
      </c>
      <c r="C12" s="6">
        <v>1.2523599999999999</v>
      </c>
      <c r="D12" s="6">
        <v>0.15683</v>
      </c>
      <c r="E12" s="5">
        <v>0.70459499999999997</v>
      </c>
      <c r="F12" s="6">
        <v>9.4881600000000006</v>
      </c>
      <c r="G12" s="36">
        <v>270.12637222222224</v>
      </c>
      <c r="H12" s="37">
        <v>16.827647083333328</v>
      </c>
      <c r="I12" s="6">
        <v>40.290333638733422</v>
      </c>
      <c r="J12" s="6">
        <v>51.302584351222301</v>
      </c>
      <c r="K12" s="37">
        <v>7.4677631743500006E-2</v>
      </c>
    </row>
    <row r="13" spans="1:13" ht="12" customHeight="1" x14ac:dyDescent="0.25">
      <c r="A13" s="33">
        <v>45084</v>
      </c>
      <c r="B13" s="6">
        <v>96.0595</v>
      </c>
      <c r="C13" s="6">
        <v>1.24268</v>
      </c>
      <c r="D13" s="6">
        <v>0.12748200000000001</v>
      </c>
      <c r="E13" s="5">
        <v>0.68508100000000005</v>
      </c>
      <c r="F13" s="6">
        <v>2.9415</v>
      </c>
      <c r="G13" s="36">
        <v>275.22067222222228</v>
      </c>
      <c r="H13" s="37">
        <v>16.696633333333335</v>
      </c>
      <c r="I13" s="6">
        <v>38.333493804907242</v>
      </c>
      <c r="J13" s="6">
        <v>50.107130192379806</v>
      </c>
      <c r="K13" s="37">
        <v>6.323504719600001E-2</v>
      </c>
    </row>
    <row r="14" spans="1:13" ht="12" customHeight="1" x14ac:dyDescent="0.25">
      <c r="A14" s="33">
        <v>45085</v>
      </c>
      <c r="B14" s="6">
        <v>95.707999999999998</v>
      </c>
      <c r="C14" s="6">
        <v>1.2530699999999999</v>
      </c>
      <c r="D14" s="6">
        <v>0.131081</v>
      </c>
      <c r="E14" s="5">
        <v>0.69207549999999995</v>
      </c>
      <c r="F14" s="6">
        <v>3.2892700000000001</v>
      </c>
      <c r="G14" s="36">
        <v>271.76715000000002</v>
      </c>
      <c r="H14" s="37">
        <v>27.130865416666662</v>
      </c>
      <c r="I14" s="6">
        <v>38.471724493854218</v>
      </c>
      <c r="J14" s="6">
        <v>50.218877278430092</v>
      </c>
      <c r="K14" s="37">
        <v>0.14300874712700001</v>
      </c>
    </row>
    <row r="15" spans="1:13" ht="12" customHeight="1" x14ac:dyDescent="0.25">
      <c r="A15" s="33">
        <v>45086</v>
      </c>
      <c r="B15" s="6">
        <v>95.854399999999998</v>
      </c>
      <c r="C15" s="6">
        <v>1.2823199999999999</v>
      </c>
      <c r="D15" s="6">
        <v>0.12962699999999999</v>
      </c>
      <c r="E15" s="5">
        <v>0.70597349999999992</v>
      </c>
      <c r="F15" s="6">
        <v>3.3056899999999998</v>
      </c>
      <c r="G15" s="36">
        <v>270.45791666666668</v>
      </c>
      <c r="H15" s="37">
        <v>19.265633333333327</v>
      </c>
      <c r="I15" s="6">
        <v>38.458683862821488</v>
      </c>
      <c r="J15" s="6">
        <v>50.180312488647786</v>
      </c>
      <c r="K15" s="37">
        <v>7.9085177440000001E-2</v>
      </c>
    </row>
    <row r="16" spans="1:13" ht="12" customHeight="1" x14ac:dyDescent="0.25">
      <c r="A16" s="33">
        <v>45087</v>
      </c>
      <c r="B16" s="6">
        <v>96.008899999999997</v>
      </c>
      <c r="C16" s="6">
        <v>1.2389699999999999</v>
      </c>
      <c r="D16" s="6">
        <v>0.12726699999999999</v>
      </c>
      <c r="E16" s="5">
        <v>0.68311849999999996</v>
      </c>
      <c r="F16" s="6">
        <v>2.9750200000000002</v>
      </c>
      <c r="G16" s="38">
        <v>279.26947222222225</v>
      </c>
      <c r="H16" s="37">
        <v>17.519690416666663</v>
      </c>
      <c r="I16" s="6">
        <v>38.395343654948206</v>
      </c>
      <c r="J16" s="6">
        <v>50.182060612948426</v>
      </c>
      <c r="K16" s="37">
        <v>6.7263723030500017E-2</v>
      </c>
    </row>
    <row r="17" spans="1:11" ht="12" customHeight="1" x14ac:dyDescent="0.25">
      <c r="A17" s="33">
        <v>45088</v>
      </c>
      <c r="B17" s="6">
        <v>95.907799999999995</v>
      </c>
      <c r="C17" s="6">
        <v>1.2719</v>
      </c>
      <c r="D17" s="6">
        <v>0.129416</v>
      </c>
      <c r="E17" s="5">
        <v>0.700658</v>
      </c>
      <c r="F17" s="6">
        <v>3.3320400000000001</v>
      </c>
      <c r="G17" s="38">
        <v>272.15625</v>
      </c>
      <c r="H17" s="37">
        <v>17.170787083333334</v>
      </c>
      <c r="I17" s="6">
        <v>38.482529588138476</v>
      </c>
      <c r="J17" s="6">
        <v>50.210058358242115</v>
      </c>
      <c r="K17" s="37">
        <v>6.6932983243499999E-2</v>
      </c>
    </row>
    <row r="18" spans="1:11" ht="12" customHeight="1" x14ac:dyDescent="0.25">
      <c r="A18" s="33">
        <v>45089</v>
      </c>
      <c r="B18" s="6">
        <v>95.860600000000005</v>
      </c>
      <c r="C18" s="6">
        <v>1.2362500000000001</v>
      </c>
      <c r="D18" s="6">
        <v>0.133016</v>
      </c>
      <c r="E18" s="5">
        <v>0.68463300000000005</v>
      </c>
      <c r="F18" s="6">
        <v>3.7720099999999999</v>
      </c>
      <c r="G18" s="38">
        <v>275.32177777777781</v>
      </c>
      <c r="H18" s="37">
        <v>17.885802083333342</v>
      </c>
      <c r="I18" s="6">
        <v>38.665843601512904</v>
      </c>
      <c r="J18" s="6">
        <v>50.342437863942777</v>
      </c>
      <c r="K18" s="37">
        <v>7.417563115799998E-2</v>
      </c>
    </row>
    <row r="19" spans="1:11" ht="12" customHeight="1" x14ac:dyDescent="0.25">
      <c r="A19" s="33">
        <v>45090</v>
      </c>
      <c r="B19" s="6">
        <v>95.456199999999995</v>
      </c>
      <c r="C19" s="6">
        <v>1.2625900000000001</v>
      </c>
      <c r="D19" s="6">
        <v>0.126722</v>
      </c>
      <c r="E19" s="5">
        <v>0.69465600000000005</v>
      </c>
      <c r="F19" s="6">
        <v>3.8223199999999999</v>
      </c>
      <c r="G19" s="39">
        <v>277.8575444444445</v>
      </c>
      <c r="H19" s="40">
        <v>18.906302916666665</v>
      </c>
      <c r="I19" s="6">
        <v>38.673295390674468</v>
      </c>
      <c r="J19" s="6">
        <v>50.327490375956131</v>
      </c>
      <c r="K19" s="40">
        <v>7.6589824310500002E-2</v>
      </c>
    </row>
    <row r="20" spans="1:11" ht="12" customHeight="1" x14ac:dyDescent="0.25">
      <c r="A20" s="33">
        <v>45091</v>
      </c>
      <c r="B20" s="27">
        <v>95.196799999999996</v>
      </c>
      <c r="C20" s="27">
        <v>1.29142</v>
      </c>
      <c r="D20" s="27">
        <v>0.12614700000000001</v>
      </c>
      <c r="E20" s="5">
        <v>0.70878350000000001</v>
      </c>
      <c r="F20" s="27">
        <v>4.5068700000000002</v>
      </c>
      <c r="G20" s="39">
        <v>274.90334999999999</v>
      </c>
      <c r="H20" s="40">
        <v>29.408878799999997</v>
      </c>
      <c r="I20" s="27">
        <v>38.834254036564204</v>
      </c>
      <c r="J20" s="27">
        <v>50.402821930099762</v>
      </c>
      <c r="K20" s="40">
        <v>0.10919119324896001</v>
      </c>
    </row>
    <row r="21" spans="1:11" ht="12" customHeight="1" x14ac:dyDescent="0.25">
      <c r="A21" s="33">
        <v>45092</v>
      </c>
      <c r="B21" s="6">
        <v>94.304400000000001</v>
      </c>
      <c r="C21" s="6">
        <v>1.2479499999999999</v>
      </c>
      <c r="D21" s="6">
        <v>0.12364</v>
      </c>
      <c r="E21" s="5">
        <v>0.68579499999999993</v>
      </c>
      <c r="F21" s="6">
        <v>6.5289900000000003</v>
      </c>
      <c r="G21" s="39">
        <v>284.44095000000004</v>
      </c>
      <c r="H21" s="40">
        <v>21.622783636363639</v>
      </c>
      <c r="I21" s="6">
        <v>39.410277338752948</v>
      </c>
      <c r="J21" s="6">
        <v>50.761662582775479</v>
      </c>
      <c r="K21" s="40">
        <v>9.1315746767454534E-2</v>
      </c>
    </row>
    <row r="22" spans="1:11" ht="12" customHeight="1" x14ac:dyDescent="0.25">
      <c r="A22" s="33">
        <v>45093</v>
      </c>
      <c r="B22" s="6">
        <v>94.480199999999996</v>
      </c>
      <c r="C22" s="6">
        <v>1.2521899999999999</v>
      </c>
      <c r="D22" s="6">
        <v>0.118057</v>
      </c>
      <c r="E22" s="5">
        <v>0.6851235</v>
      </c>
      <c r="F22" s="6">
        <v>5.0828600000000002</v>
      </c>
      <c r="G22" s="39">
        <v>279.01547222222223</v>
      </c>
      <c r="H22" s="40">
        <v>21.438394444444441</v>
      </c>
      <c r="I22" s="6">
        <v>39.040668596339472</v>
      </c>
      <c r="J22" s="6">
        <v>50.562458330631756</v>
      </c>
      <c r="K22" s="40">
        <v>0.14294763424199999</v>
      </c>
    </row>
    <row r="23" spans="1:11" ht="12" customHeight="1" x14ac:dyDescent="0.25">
      <c r="A23" s="33">
        <v>45094</v>
      </c>
      <c r="B23" s="6">
        <v>93.803200000000004</v>
      </c>
      <c r="C23" s="6">
        <v>1.2536700000000001</v>
      </c>
      <c r="D23" s="6">
        <v>0.11526</v>
      </c>
      <c r="E23" s="5">
        <v>0.68446499999999999</v>
      </c>
      <c r="F23" s="6">
        <v>5.2822500000000003</v>
      </c>
      <c r="G23" s="39">
        <v>278.81942777777778</v>
      </c>
      <c r="H23" s="40">
        <v>23.444110454545449</v>
      </c>
      <c r="I23" s="6">
        <v>39.108107288251617</v>
      </c>
      <c r="J23" s="6">
        <v>50.583282146757092</v>
      </c>
      <c r="K23" s="40">
        <v>0.14120783266909093</v>
      </c>
    </row>
    <row r="24" spans="1:11" ht="12" customHeight="1" x14ac:dyDescent="0.25">
      <c r="A24" s="33">
        <v>45095</v>
      </c>
      <c r="B24" s="6">
        <v>93.658000000000001</v>
      </c>
      <c r="C24" s="6">
        <v>1.22793</v>
      </c>
      <c r="D24" s="6">
        <v>0.114685</v>
      </c>
      <c r="E24" s="5">
        <v>0.67130749999999995</v>
      </c>
      <c r="F24" s="6">
        <v>5.3128599999999997</v>
      </c>
      <c r="G24" s="39">
        <v>285.74225000000001</v>
      </c>
      <c r="H24" s="40">
        <v>27.198770666666661</v>
      </c>
      <c r="I24" s="6">
        <v>39.108479877709691</v>
      </c>
      <c r="J24" s="6">
        <v>50.575684443393307</v>
      </c>
      <c r="K24" s="40">
        <v>0.11212930408400001</v>
      </c>
    </row>
    <row r="25" spans="1:11" ht="12" customHeight="1" x14ac:dyDescent="0.25">
      <c r="A25" s="33">
        <v>45096</v>
      </c>
      <c r="B25" s="6">
        <v>93.789500000000004</v>
      </c>
      <c r="C25" s="6">
        <v>1.22322</v>
      </c>
      <c r="D25" s="6">
        <v>0.12068</v>
      </c>
      <c r="E25" s="5">
        <v>0.67194999999999994</v>
      </c>
      <c r="F25" s="6">
        <v>5.3660699999999997</v>
      </c>
      <c r="G25" s="39">
        <v>284.38577222222227</v>
      </c>
      <c r="H25" s="40">
        <v>28.816067368421056</v>
      </c>
      <c r="I25" s="6">
        <v>39.216903410010417</v>
      </c>
      <c r="J25" s="6">
        <v>50.673416843786541</v>
      </c>
      <c r="K25" s="40">
        <v>0.12596774087052631</v>
      </c>
    </row>
    <row r="26" spans="1:11" ht="12" customHeight="1" x14ac:dyDescent="0.25">
      <c r="A26" s="33">
        <v>45097</v>
      </c>
      <c r="B26" s="6">
        <v>93.979799999999997</v>
      </c>
      <c r="C26" s="6">
        <v>1.2356</v>
      </c>
      <c r="D26" s="6">
        <v>0.11858100000000001</v>
      </c>
      <c r="E26" s="5">
        <v>0.67709050000000004</v>
      </c>
      <c r="F26" s="6">
        <v>5.3728699999999998</v>
      </c>
      <c r="G26" s="39">
        <v>283.03900000000004</v>
      </c>
      <c r="H26" s="40">
        <v>27.609391250000002</v>
      </c>
      <c r="I26" s="6">
        <v>39.200509473854979</v>
      </c>
      <c r="J26" s="6">
        <v>50.653502299979877</v>
      </c>
      <c r="K26" s="40">
        <v>8.0780731825499996E-2</v>
      </c>
    </row>
    <row r="27" spans="1:11" ht="12" customHeight="1" x14ac:dyDescent="0.25">
      <c r="A27" s="33">
        <v>45098</v>
      </c>
      <c r="B27" s="6">
        <v>93.873999999999995</v>
      </c>
      <c r="C27" s="6">
        <v>1.2254799999999999</v>
      </c>
      <c r="D27" s="6">
        <v>0.12141200000000001</v>
      </c>
      <c r="E27" s="5">
        <v>0.67344599999999999</v>
      </c>
      <c r="F27" s="6">
        <v>5.5301799999999997</v>
      </c>
      <c r="G27" s="39">
        <v>284.59210000000007</v>
      </c>
      <c r="H27" s="40">
        <v>30.537470833333327</v>
      </c>
      <c r="I27" s="6">
        <v>39.180762232576839</v>
      </c>
      <c r="J27" s="6">
        <v>50.62811241800339</v>
      </c>
      <c r="K27" s="40">
        <v>7.5522451774000007E-2</v>
      </c>
    </row>
    <row r="28" spans="1:11" ht="12" customHeight="1" x14ac:dyDescent="0.25">
      <c r="A28" s="33">
        <v>45099</v>
      </c>
      <c r="B28" s="6">
        <v>95.090699999999998</v>
      </c>
      <c r="C28" s="6">
        <v>1.2453000000000001</v>
      </c>
      <c r="D28" s="6">
        <v>0.132822</v>
      </c>
      <c r="E28" s="5">
        <v>0.68906100000000003</v>
      </c>
      <c r="F28" s="6">
        <v>8.67666</v>
      </c>
      <c r="G28" s="39">
        <v>283.76989444444445</v>
      </c>
      <c r="H28" s="40">
        <v>26.580653749999996</v>
      </c>
      <c r="I28" s="6">
        <v>40.109255162107466</v>
      </c>
      <c r="J28" s="6">
        <v>51.193965717765593</v>
      </c>
      <c r="K28" s="40">
        <v>8.1457221497499982E-2</v>
      </c>
    </row>
    <row r="29" spans="1:11" ht="12" customHeight="1" x14ac:dyDescent="0.25">
      <c r="A29" s="33">
        <v>45100</v>
      </c>
      <c r="B29" s="6">
        <v>96.330600000000004</v>
      </c>
      <c r="C29" s="6">
        <v>1.20584</v>
      </c>
      <c r="D29" s="6">
        <v>0.1948</v>
      </c>
      <c r="E29" s="5">
        <v>0.70032000000000005</v>
      </c>
      <c r="F29" s="6">
        <v>3.8393199999999998</v>
      </c>
      <c r="G29" s="39">
        <v>278.66064444444447</v>
      </c>
      <c r="H29" s="40">
        <v>26.636362083333339</v>
      </c>
      <c r="I29" s="6">
        <v>38.693415221410689</v>
      </c>
      <c r="J29" s="6">
        <v>50.367152102566436</v>
      </c>
      <c r="K29" s="40">
        <v>6.9010462234500011E-2</v>
      </c>
    </row>
    <row r="30" spans="1:11" ht="12" customHeight="1" x14ac:dyDescent="0.25">
      <c r="A30" s="33">
        <v>45101</v>
      </c>
      <c r="B30" s="6">
        <v>96.445700000000002</v>
      </c>
      <c r="C30" s="6">
        <v>1.11033</v>
      </c>
      <c r="D30" s="6">
        <v>0.30227399999999999</v>
      </c>
      <c r="E30" s="5">
        <v>0.70630199999999999</v>
      </c>
      <c r="F30" s="6">
        <v>2.24105</v>
      </c>
      <c r="G30" s="39">
        <v>272.09845000000001</v>
      </c>
      <c r="H30" s="40">
        <v>26.844174583333338</v>
      </c>
      <c r="I30" s="6">
        <v>38.323433889539132</v>
      </c>
      <c r="J30" s="6">
        <v>50.276208864434118</v>
      </c>
      <c r="K30" s="40">
        <v>6.6433914899499999E-2</v>
      </c>
    </row>
    <row r="31" spans="1:11" ht="12" customHeight="1" x14ac:dyDescent="0.25">
      <c r="A31" s="33">
        <v>45102</v>
      </c>
      <c r="B31" s="6">
        <v>96.186000000000007</v>
      </c>
      <c r="C31" s="6">
        <v>1.2275499999999999</v>
      </c>
      <c r="D31" s="6">
        <v>0.31894899999999998</v>
      </c>
      <c r="E31" s="5">
        <v>0.77324949999999992</v>
      </c>
      <c r="F31" s="6">
        <v>2.6901000000000002</v>
      </c>
      <c r="G31" s="39">
        <v>283.9090888888889</v>
      </c>
      <c r="H31" s="40">
        <v>33.311791739130442</v>
      </c>
      <c r="I31" s="6">
        <v>38.32827755249415</v>
      </c>
      <c r="J31" s="6">
        <v>50.143811314480352</v>
      </c>
      <c r="K31" s="40">
        <v>6.3644098188000001E-2</v>
      </c>
    </row>
    <row r="32" spans="1:11" ht="12" customHeight="1" x14ac:dyDescent="0.25">
      <c r="A32" s="33">
        <v>45103</v>
      </c>
      <c r="B32" s="6">
        <v>95.877300000000005</v>
      </c>
      <c r="C32" s="6">
        <v>1.2473099999999999</v>
      </c>
      <c r="D32" s="6">
        <v>0.13753899999999999</v>
      </c>
      <c r="E32" s="5">
        <v>0.6924245</v>
      </c>
      <c r="F32" s="6">
        <v>2.9212099999999999</v>
      </c>
      <c r="G32" s="39">
        <v>275.38940555555558</v>
      </c>
      <c r="H32" s="40">
        <v>34.75190880000001</v>
      </c>
      <c r="I32" s="6">
        <v>38.387519276328568</v>
      </c>
      <c r="J32" s="6">
        <v>50.154445465573616</v>
      </c>
      <c r="K32" s="40">
        <v>0.13119840026207996</v>
      </c>
    </row>
    <row r="33" spans="1:11" ht="12" customHeight="1" x14ac:dyDescent="0.25">
      <c r="A33" s="33">
        <v>45104</v>
      </c>
      <c r="B33" s="6">
        <v>95.661000000000001</v>
      </c>
      <c r="C33" s="6">
        <v>1.2855799999999999</v>
      </c>
      <c r="D33" s="6">
        <v>0.13202</v>
      </c>
      <c r="E33" s="5">
        <v>0.70879999999999999</v>
      </c>
      <c r="F33" s="6">
        <v>3.78477</v>
      </c>
      <c r="G33" s="39">
        <v>276.74115</v>
      </c>
      <c r="H33" s="40">
        <v>21.667881666666666</v>
      </c>
      <c r="I33" s="6">
        <v>38.659136991267495</v>
      </c>
      <c r="J33" s="6">
        <v>50.306509568955548</v>
      </c>
      <c r="K33" s="40">
        <v>7.5348073779999983E-2</v>
      </c>
    </row>
    <row r="34" spans="1:11" ht="12" customHeight="1" x14ac:dyDescent="0.25">
      <c r="A34" s="33">
        <v>45105</v>
      </c>
      <c r="B34" s="6">
        <v>95.126499999999993</v>
      </c>
      <c r="C34" s="6">
        <v>1.2700400000000001</v>
      </c>
      <c r="D34" s="6">
        <v>0.13417399999999999</v>
      </c>
      <c r="E34" s="5">
        <v>0.70210700000000004</v>
      </c>
      <c r="F34" s="6">
        <v>5.5170700000000004</v>
      </c>
      <c r="G34" s="39">
        <v>276.86169444444442</v>
      </c>
      <c r="H34" s="40">
        <v>20.043616250000003</v>
      </c>
      <c r="I34" s="6">
        <v>39.167349012086028</v>
      </c>
      <c r="J34" s="6">
        <v>50.603303282146705</v>
      </c>
      <c r="K34" s="40">
        <v>7.2047010584499999E-2</v>
      </c>
    </row>
    <row r="35" spans="1:11" ht="12" customHeight="1" x14ac:dyDescent="0.25">
      <c r="A35" s="33">
        <v>45106</v>
      </c>
      <c r="B35" s="41">
        <v>95.250900000000001</v>
      </c>
      <c r="C35" s="41">
        <v>1.3071699999999999</v>
      </c>
      <c r="D35" s="41">
        <v>0.13172700000000001</v>
      </c>
      <c r="E35" s="5">
        <v>0.71944849999999994</v>
      </c>
      <c r="F35" s="41">
        <v>5.3032599999999999</v>
      </c>
      <c r="G35" s="39">
        <v>276.3415555555556</v>
      </c>
      <c r="H35" s="40">
        <v>22.768832916666671</v>
      </c>
      <c r="I35" s="41">
        <v>39.058925479785302</v>
      </c>
      <c r="J35" s="41">
        <v>50.544112282265665</v>
      </c>
      <c r="K35" s="40">
        <v>7.9027982817500023E-2</v>
      </c>
    </row>
    <row r="36" spans="1:11" ht="12" customHeight="1" thickBot="1" x14ac:dyDescent="0.3">
      <c r="A36" s="33">
        <v>45107</v>
      </c>
      <c r="B36" s="42">
        <v>95.529300000000006</v>
      </c>
      <c r="C36" s="42">
        <v>1.3021199999999999</v>
      </c>
      <c r="D36" s="42">
        <v>0.123797</v>
      </c>
      <c r="E36" s="43">
        <v>0.71295849999999994</v>
      </c>
      <c r="F36" s="42">
        <v>3.9470399999999999</v>
      </c>
      <c r="G36" s="44">
        <v>274.8877277777778</v>
      </c>
      <c r="H36" s="45">
        <v>21.404474583333332</v>
      </c>
      <c r="I36" s="42">
        <v>38.738871135296215</v>
      </c>
      <c r="J36" s="42">
        <v>50.354574875016681</v>
      </c>
      <c r="K36" s="45">
        <v>5.9636314949499995E-2</v>
      </c>
    </row>
    <row r="37" spans="1:11" ht="15.75" thickBot="1" x14ac:dyDescent="0.3">
      <c r="A37" s="29" t="s">
        <v>18</v>
      </c>
      <c r="B37" s="30">
        <f>MAX(B7:B36)</f>
        <v>96.445700000000002</v>
      </c>
      <c r="C37" s="30">
        <f t="shared" ref="C37:J37" si="0">MAX(C7:C36)</f>
        <v>2.0556399999999999</v>
      </c>
      <c r="D37" s="30">
        <f t="shared" si="0"/>
        <v>0.31894899999999998</v>
      </c>
      <c r="E37" s="31">
        <f t="shared" si="0"/>
        <v>1.1394065</v>
      </c>
      <c r="F37" s="30">
        <f t="shared" si="0"/>
        <v>19.3309</v>
      </c>
      <c r="G37" s="30">
        <f t="shared" si="0"/>
        <v>285.74225000000001</v>
      </c>
      <c r="H37" s="30">
        <f t="shared" si="0"/>
        <v>34.75190880000001</v>
      </c>
      <c r="I37" s="30">
        <f t="shared" si="0"/>
        <v>43.019178829697424</v>
      </c>
      <c r="J37" s="30">
        <f t="shared" si="0"/>
        <v>52.902274884654254</v>
      </c>
      <c r="K37" s="30">
        <f>MAX(K7:K36)</f>
        <v>0.14300874712700001</v>
      </c>
    </row>
    <row r="38" spans="1:11" x14ac:dyDescent="0.25">
      <c r="A38" s="2"/>
      <c r="B38" s="4"/>
      <c r="C38" s="4"/>
      <c r="D38" s="4"/>
      <c r="E38" s="4"/>
      <c r="F38" s="4"/>
      <c r="G38" s="4"/>
      <c r="H38" s="4"/>
      <c r="I38" s="4"/>
      <c r="J38" s="4"/>
      <c r="K38" s="4"/>
    </row>
    <row r="39" spans="1:11" x14ac:dyDescent="0.25">
      <c r="A39" s="1" t="s">
        <v>7</v>
      </c>
      <c r="B39" s="65" t="s">
        <v>41</v>
      </c>
      <c r="C39" s="66"/>
      <c r="D39" s="66"/>
      <c r="E39" s="66"/>
      <c r="F39" s="66"/>
      <c r="G39" s="66"/>
      <c r="H39" s="66"/>
      <c r="I39" s="66"/>
      <c r="J39" s="66"/>
      <c r="K39" s="67"/>
    </row>
    <row r="40" spans="1:11" x14ac:dyDescent="0.25">
      <c r="A40" s="2"/>
      <c r="B40" s="68"/>
      <c r="C40" s="69"/>
      <c r="D40" s="69"/>
      <c r="E40" s="69"/>
      <c r="F40" s="69"/>
      <c r="G40" s="69"/>
      <c r="H40" s="69"/>
      <c r="I40" s="69"/>
      <c r="J40" s="69"/>
      <c r="K40" s="70"/>
    </row>
    <row r="41" spans="1:11" x14ac:dyDescent="0.25">
      <c r="A41" s="2"/>
      <c r="B41" s="68"/>
      <c r="C41" s="69"/>
      <c r="D41" s="69"/>
      <c r="E41" s="69"/>
      <c r="F41" s="69"/>
      <c r="G41" s="69"/>
      <c r="H41" s="69"/>
      <c r="I41" s="69"/>
      <c r="J41" s="69"/>
      <c r="K41" s="70"/>
    </row>
    <row r="42" spans="1:11" x14ac:dyDescent="0.25">
      <c r="A42" s="2"/>
      <c r="B42" s="68"/>
      <c r="C42" s="69"/>
      <c r="D42" s="69"/>
      <c r="E42" s="69"/>
      <c r="F42" s="69"/>
      <c r="G42" s="69"/>
      <c r="H42" s="69"/>
      <c r="I42" s="69"/>
      <c r="J42" s="69"/>
      <c r="K42" s="70"/>
    </row>
    <row r="43" spans="1:11" x14ac:dyDescent="0.25">
      <c r="A43" s="2"/>
      <c r="B43" s="71"/>
      <c r="C43" s="72"/>
      <c r="D43" s="72"/>
      <c r="E43" s="72"/>
      <c r="F43" s="72"/>
      <c r="G43" s="72"/>
      <c r="H43" s="72"/>
      <c r="I43" s="72"/>
      <c r="J43" s="72"/>
      <c r="K43" s="73"/>
    </row>
  </sheetData>
  <protectedRanges>
    <protectedRange sqref="A2:K4" name="Rango1"/>
  </protectedRanges>
  <mergeCells count="8">
    <mergeCell ref="B39:K43"/>
    <mergeCell ref="A1:K1"/>
    <mergeCell ref="A2:B2"/>
    <mergeCell ref="C2:K2"/>
    <mergeCell ref="A3:B3"/>
    <mergeCell ref="C3:K3"/>
    <mergeCell ref="A4:B4"/>
    <mergeCell ref="C4:D4"/>
  </mergeCells>
  <conditionalFormatting sqref="E7:E36">
    <cfRule type="cellIs" dxfId="7" priority="8" operator="greaterThan">
      <formula>4</formula>
    </cfRule>
  </conditionalFormatting>
  <conditionalFormatting sqref="K14:K26 H36">
    <cfRule type="cellIs" dxfId="6" priority="6" operator="greaterThan">
      <formula>110</formula>
    </cfRule>
  </conditionalFormatting>
  <conditionalFormatting sqref="K36">
    <cfRule type="cellIs" dxfId="5" priority="1" operator="greaterThan">
      <formula>110</formula>
    </cfRule>
  </conditionalFormatting>
  <dataValidations count="3">
    <dataValidation type="decimal" allowBlank="1" showInputMessage="1" showErrorMessage="1" errorTitle="Error" error="El valor tiene que estar entre 0 y 100" sqref="B21:D23 F21:F23 I21:J23" xr:uid="{00000000-0002-0000-0100-000000000000}">
      <formula1>0</formula1>
      <formula2>100</formula2>
    </dataValidation>
    <dataValidation type="list" allowBlank="1" showInputMessage="1" showErrorMessage="1" sqref="C4:D4" xr:uid="{00000000-0002-0000-0100-000001000000}">
      <formula1>regiones</formula1>
    </dataValidation>
    <dataValidation type="date" operator="greaterThan" allowBlank="1" showInputMessage="1" showErrorMessage="1" errorTitle="Error" error="Sólo formato de fecha, por ejemplo: 01/06/12 o 1-6-12." sqref="A7:A36" xr:uid="{00000000-0002-0000-0100-000002000000}">
      <formula1>40909</formula1>
    </dataValidation>
  </dataValidations>
  <pageMargins left="0.7" right="0.7" top="0.75" bottom="0.75" header="0.3" footer="0.3"/>
  <pageSetup paperSize="9" orientation="portrait" r:id="rId1"/>
  <customProperties>
    <customPr name="EpmWorksheetKeyString_GU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3"/>
  <sheetViews>
    <sheetView zoomScale="90" zoomScaleNormal="90" workbookViewId="0">
      <selection activeCell="N28" sqref="N28"/>
    </sheetView>
  </sheetViews>
  <sheetFormatPr defaultColWidth="11.5703125" defaultRowHeight="15" x14ac:dyDescent="0.25"/>
  <cols>
    <col min="1" max="1" width="13.7109375" customWidth="1"/>
    <col min="2" max="6" width="10.5703125" customWidth="1"/>
    <col min="7" max="7" width="12.140625" customWidth="1"/>
    <col min="8" max="8" width="13.7109375" customWidth="1"/>
    <col min="9" max="10" width="10.5703125" customWidth="1"/>
    <col min="11" max="11" width="13.7109375" customWidth="1"/>
  </cols>
  <sheetData>
    <row r="1" spans="1:13" ht="38.25" customHeight="1" x14ac:dyDescent="0.25">
      <c r="A1" s="88" t="s">
        <v>21</v>
      </c>
      <c r="B1" s="89"/>
      <c r="C1" s="89"/>
      <c r="D1" s="89"/>
      <c r="E1" s="89"/>
      <c r="F1" s="89"/>
      <c r="G1" s="89"/>
      <c r="H1" s="89"/>
      <c r="I1" s="89"/>
      <c r="J1" s="89"/>
      <c r="K1" s="90"/>
    </row>
    <row r="2" spans="1:13" x14ac:dyDescent="0.25">
      <c r="A2" s="60" t="s">
        <v>0</v>
      </c>
      <c r="B2" s="61"/>
      <c r="C2" s="62" t="s">
        <v>23</v>
      </c>
      <c r="D2" s="62"/>
      <c r="E2" s="62"/>
      <c r="F2" s="62"/>
      <c r="G2" s="62"/>
      <c r="H2" s="62"/>
      <c r="I2" s="62"/>
      <c r="J2" s="62"/>
      <c r="K2" s="62"/>
    </row>
    <row r="3" spans="1:13" x14ac:dyDescent="0.25">
      <c r="A3" s="60" t="s">
        <v>1</v>
      </c>
      <c r="B3" s="61"/>
      <c r="C3" s="77" t="s">
        <v>24</v>
      </c>
      <c r="D3" s="77"/>
      <c r="E3" s="77"/>
      <c r="F3" s="77"/>
      <c r="G3" s="77"/>
      <c r="H3" s="77"/>
      <c r="I3" s="77"/>
      <c r="J3" s="77"/>
      <c r="K3" s="77"/>
    </row>
    <row r="4" spans="1:13" ht="15.75" thickBot="1" x14ac:dyDescent="0.3">
      <c r="A4" s="60" t="s">
        <v>2</v>
      </c>
      <c r="B4" s="60"/>
      <c r="C4" s="78" t="s">
        <v>9</v>
      </c>
      <c r="D4" s="78"/>
      <c r="M4" s="3" t="s">
        <v>9</v>
      </c>
    </row>
    <row r="5" spans="1:13" ht="9" customHeight="1" x14ac:dyDescent="0.25">
      <c r="M5" s="3" t="s">
        <v>8</v>
      </c>
    </row>
    <row r="6" spans="1:13" ht="39" thickBot="1" x14ac:dyDescent="0.3">
      <c r="A6" s="8" t="s">
        <v>15</v>
      </c>
      <c r="B6" s="20" t="s">
        <v>3</v>
      </c>
      <c r="C6" s="20" t="s">
        <v>14</v>
      </c>
      <c r="D6" s="20" t="s">
        <v>4</v>
      </c>
      <c r="E6" s="21" t="s">
        <v>5</v>
      </c>
      <c r="F6" s="20" t="s">
        <v>6</v>
      </c>
      <c r="G6" s="20" t="s">
        <v>10</v>
      </c>
      <c r="H6" s="20" t="s">
        <v>11</v>
      </c>
      <c r="I6" s="20" t="s">
        <v>12</v>
      </c>
      <c r="J6" s="20" t="s">
        <v>19</v>
      </c>
      <c r="K6" s="20" t="s">
        <v>13</v>
      </c>
      <c r="L6" s="7"/>
    </row>
    <row r="7" spans="1:13" ht="12" customHeight="1" x14ac:dyDescent="0.25">
      <c r="A7" s="33">
        <v>45078</v>
      </c>
      <c r="B7" s="6">
        <v>93.930800000000005</v>
      </c>
      <c r="C7" s="6">
        <v>1.1915800000000001</v>
      </c>
      <c r="D7" s="6">
        <v>0.112849</v>
      </c>
      <c r="E7" s="5">
        <v>0.65221450000000003</v>
      </c>
      <c r="F7" s="6">
        <v>2.3555700000000002</v>
      </c>
      <c r="G7" s="34">
        <v>262.80816666666669</v>
      </c>
      <c r="H7" s="35">
        <v>16.557974999999999</v>
      </c>
      <c r="I7" s="6">
        <v>38.137511749958165</v>
      </c>
      <c r="J7" s="6">
        <v>50.0186134300397</v>
      </c>
      <c r="K7" s="35">
        <v>1.124719331705E-2</v>
      </c>
    </row>
    <row r="8" spans="1:13" ht="12" customHeight="1" x14ac:dyDescent="0.25">
      <c r="A8" s="33">
        <v>45079</v>
      </c>
      <c r="B8" s="6">
        <v>75.877600000000001</v>
      </c>
      <c r="C8" s="6">
        <v>0.97286600000000001</v>
      </c>
      <c r="D8" s="6">
        <v>0.108864</v>
      </c>
      <c r="E8" s="5">
        <v>0.54086500000000004</v>
      </c>
      <c r="F8" s="6">
        <v>2.3658600000000001</v>
      </c>
      <c r="G8" s="36">
        <v>262.80816666666669</v>
      </c>
      <c r="H8" s="37">
        <v>18.600834583333327</v>
      </c>
      <c r="I8" s="6">
        <v>38.160239706900924</v>
      </c>
      <c r="J8" s="6">
        <v>49.992257253046795</v>
      </c>
      <c r="K8" s="37">
        <v>2.6460941924583335E-2</v>
      </c>
    </row>
    <row r="9" spans="1:13" ht="12" customHeight="1" x14ac:dyDescent="0.25">
      <c r="A9" s="33">
        <v>45080</v>
      </c>
      <c r="B9" s="6">
        <v>94.023799999999994</v>
      </c>
      <c r="C9" s="6">
        <v>1.1733499999999999</v>
      </c>
      <c r="D9" s="6">
        <v>0.10555299999999999</v>
      </c>
      <c r="E9" s="5">
        <v>0.63945149999999995</v>
      </c>
      <c r="F9" s="6">
        <v>2.55287</v>
      </c>
      <c r="G9" s="36">
        <v>263.7804888888889</v>
      </c>
      <c r="H9" s="37">
        <v>16.035229583333333</v>
      </c>
      <c r="I9" s="6">
        <v>38.217245893986878</v>
      </c>
      <c r="J9" s="6">
        <v>50.005698860654327</v>
      </c>
      <c r="K9" s="37">
        <v>1.4848955746600005E-2</v>
      </c>
    </row>
    <row r="10" spans="1:13" ht="12" customHeight="1" x14ac:dyDescent="0.25">
      <c r="A10" s="33">
        <v>45081</v>
      </c>
      <c r="B10" s="6">
        <v>93.576999999999998</v>
      </c>
      <c r="C10" s="6">
        <v>1.18598</v>
      </c>
      <c r="D10" s="6">
        <v>0.109177</v>
      </c>
      <c r="E10" s="5">
        <v>0.64757850000000006</v>
      </c>
      <c r="F10" s="6">
        <v>3.6436000000000002</v>
      </c>
      <c r="G10" s="36">
        <v>263.5607</v>
      </c>
      <c r="H10" s="37">
        <v>14.996205000000002</v>
      </c>
      <c r="I10" s="6">
        <v>38.624486171666241</v>
      </c>
      <c r="J10" s="6">
        <v>50.298610620361636</v>
      </c>
      <c r="K10" s="37">
        <v>1.7819332719700001E-2</v>
      </c>
    </row>
    <row r="11" spans="1:13" ht="12" customHeight="1" x14ac:dyDescent="0.25">
      <c r="A11" s="33">
        <v>45082</v>
      </c>
      <c r="B11" s="6">
        <v>94.349599999999995</v>
      </c>
      <c r="C11" s="6">
        <v>1.20086</v>
      </c>
      <c r="D11" s="6">
        <v>9.6010799999999993E-2</v>
      </c>
      <c r="E11" s="5">
        <v>0.6484354</v>
      </c>
      <c r="F11" s="6">
        <v>3.6644899999999998</v>
      </c>
      <c r="G11" s="36">
        <v>265.66128333333336</v>
      </c>
      <c r="H11" s="37">
        <v>14.723520000000001</v>
      </c>
      <c r="I11" s="6">
        <v>38.572323647535306</v>
      </c>
      <c r="J11" s="6">
        <v>50.24636325330772</v>
      </c>
      <c r="K11" s="37">
        <v>1.8234234863600006E-2</v>
      </c>
    </row>
    <row r="12" spans="1:13" ht="12" customHeight="1" x14ac:dyDescent="0.25">
      <c r="A12" s="33">
        <v>45083</v>
      </c>
      <c r="B12" s="6">
        <v>88.958799999999997</v>
      </c>
      <c r="C12" s="6">
        <v>1.11114</v>
      </c>
      <c r="D12" s="6">
        <v>9.7344299999999995E-2</v>
      </c>
      <c r="E12" s="5">
        <v>0.60424215000000003</v>
      </c>
      <c r="F12" s="6">
        <v>2.7053199999999999</v>
      </c>
      <c r="G12" s="36">
        <v>264.01205555555555</v>
      </c>
      <c r="H12" s="37">
        <v>15.416619166666665</v>
      </c>
      <c r="I12" s="6">
        <v>38.282821638608624</v>
      </c>
      <c r="J12" s="6">
        <v>50.110766238645489</v>
      </c>
      <c r="K12" s="37">
        <v>1.5041363813150002E-2</v>
      </c>
    </row>
    <row r="13" spans="1:13" ht="12" customHeight="1" x14ac:dyDescent="0.25">
      <c r="A13" s="33">
        <v>45084</v>
      </c>
      <c r="B13" s="6">
        <v>95.486900000000006</v>
      </c>
      <c r="C13" s="6">
        <v>1.1626700000000001</v>
      </c>
      <c r="D13" s="6">
        <v>0.11463</v>
      </c>
      <c r="E13" s="5">
        <v>0.63865000000000005</v>
      </c>
      <c r="F13" s="6">
        <v>2.4675500000000001</v>
      </c>
      <c r="G13" s="36">
        <v>263.65750000000003</v>
      </c>
      <c r="H13" s="37">
        <v>14.870613333333333</v>
      </c>
      <c r="I13" s="6">
        <v>38.189301684631019</v>
      </c>
      <c r="J13" s="6">
        <v>50.060840224713758</v>
      </c>
      <c r="K13" s="37">
        <v>1.2485866585299996E-2</v>
      </c>
    </row>
    <row r="14" spans="1:13" ht="12" customHeight="1" x14ac:dyDescent="0.25">
      <c r="A14" s="33">
        <v>45085</v>
      </c>
      <c r="B14" s="6">
        <v>95.159000000000006</v>
      </c>
      <c r="C14" s="6">
        <v>1.1759200000000001</v>
      </c>
      <c r="D14" s="6">
        <v>0.112356</v>
      </c>
      <c r="E14" s="5">
        <v>0.64413799999999999</v>
      </c>
      <c r="F14" s="6">
        <v>2.7182200000000001</v>
      </c>
      <c r="G14" s="36">
        <v>265.26324444444447</v>
      </c>
      <c r="H14" s="37">
        <v>13.670848333333335</v>
      </c>
      <c r="I14" s="6">
        <v>38.190792042463329</v>
      </c>
      <c r="J14" s="6">
        <v>50.028118588805015</v>
      </c>
      <c r="K14" s="37">
        <v>0.1067748272953</v>
      </c>
    </row>
    <row r="15" spans="1:13" ht="12" customHeight="1" x14ac:dyDescent="0.25">
      <c r="A15" s="33">
        <v>45086</v>
      </c>
      <c r="B15" s="6">
        <v>95.081400000000002</v>
      </c>
      <c r="C15" s="6">
        <v>1.16293</v>
      </c>
      <c r="D15" s="6">
        <v>0.112382</v>
      </c>
      <c r="E15" s="5">
        <v>0.637656</v>
      </c>
      <c r="F15" s="6">
        <v>2.5907300000000002</v>
      </c>
      <c r="G15" s="36">
        <v>265.85336111111116</v>
      </c>
      <c r="H15" s="37">
        <v>15.924034583333331</v>
      </c>
      <c r="I15" s="6">
        <v>38.245190103342736</v>
      </c>
      <c r="J15" s="6">
        <v>50.075108778628092</v>
      </c>
      <c r="K15" s="37">
        <v>1.6959490581200002E-2</v>
      </c>
    </row>
    <row r="16" spans="1:13" ht="12" customHeight="1" x14ac:dyDescent="0.25">
      <c r="A16" s="33">
        <v>45087</v>
      </c>
      <c r="B16" s="6">
        <v>95.462699999999998</v>
      </c>
      <c r="C16" s="6">
        <v>1.14151</v>
      </c>
      <c r="D16" s="6">
        <v>0.115566</v>
      </c>
      <c r="E16" s="5">
        <v>0.62853800000000004</v>
      </c>
      <c r="F16" s="6">
        <v>2.46678</v>
      </c>
      <c r="G16" s="36">
        <v>267.33318888888891</v>
      </c>
      <c r="H16" s="37">
        <v>15.205327083333334</v>
      </c>
      <c r="I16" s="6">
        <v>38.197126063250657</v>
      </c>
      <c r="J16" s="6">
        <v>50.050159314545887</v>
      </c>
      <c r="K16" s="37">
        <v>1.8011753516849999E-2</v>
      </c>
    </row>
    <row r="17" spans="1:11" ht="12" customHeight="1" x14ac:dyDescent="0.25">
      <c r="A17" s="33">
        <v>45088</v>
      </c>
      <c r="B17" s="6">
        <v>95.106300000000005</v>
      </c>
      <c r="C17" s="6">
        <v>1.1633599999999999</v>
      </c>
      <c r="D17" s="6">
        <v>0.113138</v>
      </c>
      <c r="E17" s="5">
        <v>0.63824899999999996</v>
      </c>
      <c r="F17" s="6">
        <v>2.5561699999999998</v>
      </c>
      <c r="G17" s="36">
        <v>267.0929888888889</v>
      </c>
      <c r="H17" s="37">
        <v>14.960464166666664</v>
      </c>
      <c r="I17" s="6">
        <v>38.247425640091201</v>
      </c>
      <c r="J17" s="6">
        <v>50.091906251024874</v>
      </c>
      <c r="K17" s="37">
        <v>1.1863528021649999E-2</v>
      </c>
    </row>
    <row r="18" spans="1:11" ht="12" customHeight="1" x14ac:dyDescent="0.25">
      <c r="A18" s="33">
        <v>45089</v>
      </c>
      <c r="B18" s="6">
        <v>94.642099999999999</v>
      </c>
      <c r="C18" s="6">
        <v>1.1421399999999999</v>
      </c>
      <c r="D18" s="6">
        <v>0.116962</v>
      </c>
      <c r="E18" s="5">
        <v>0.62955099999999997</v>
      </c>
      <c r="F18" s="6">
        <v>2.5812200000000001</v>
      </c>
      <c r="G18" s="36">
        <v>267.62683333333337</v>
      </c>
      <c r="H18" s="37">
        <v>15.504474999999998</v>
      </c>
      <c r="I18" s="6">
        <v>38.249288587381585</v>
      </c>
      <c r="J18" s="6">
        <v>50.081376484112717</v>
      </c>
      <c r="K18" s="37">
        <v>1.0342251106449998E-2</v>
      </c>
    </row>
    <row r="19" spans="1:11" ht="12" customHeight="1" x14ac:dyDescent="0.25">
      <c r="A19" s="33">
        <v>45090</v>
      </c>
      <c r="B19" s="6">
        <v>94.564700000000002</v>
      </c>
      <c r="C19" s="6">
        <v>1.1666000000000001</v>
      </c>
      <c r="D19" s="6">
        <v>0.115603</v>
      </c>
      <c r="E19" s="5">
        <v>0.64110149999999999</v>
      </c>
      <c r="F19" s="6">
        <v>2.9658199999999999</v>
      </c>
      <c r="G19" s="36">
        <v>265.13809444444445</v>
      </c>
      <c r="H19" s="37">
        <v>16.394002916666668</v>
      </c>
      <c r="I19" s="6">
        <v>38.353241046185374</v>
      </c>
      <c r="J19" s="6">
        <v>50.127118847385901</v>
      </c>
      <c r="K19" s="37">
        <v>1.9935890389149995E-2</v>
      </c>
    </row>
    <row r="20" spans="1:11" ht="12" customHeight="1" x14ac:dyDescent="0.25">
      <c r="A20" s="33">
        <v>45091</v>
      </c>
      <c r="B20" s="6">
        <v>93.889700000000005</v>
      </c>
      <c r="C20" s="6">
        <v>1.2260200000000001</v>
      </c>
      <c r="D20" s="6">
        <v>0.108762</v>
      </c>
      <c r="E20" s="5">
        <v>0.66739100000000007</v>
      </c>
      <c r="F20" s="6">
        <v>3.1987199999999998</v>
      </c>
      <c r="G20" s="46">
        <v>268.06182777777781</v>
      </c>
      <c r="H20" s="40">
        <v>16.381293599999996</v>
      </c>
      <c r="I20" s="6">
        <v>38.420307148639445</v>
      </c>
      <c r="J20" s="6">
        <v>50.149623663004284</v>
      </c>
      <c r="K20" s="40">
        <v>9.7793567680080004E-2</v>
      </c>
    </row>
    <row r="21" spans="1:11" ht="12" customHeight="1" x14ac:dyDescent="0.25">
      <c r="A21" s="33">
        <v>45092</v>
      </c>
      <c r="B21" s="6">
        <v>91.922600000000003</v>
      </c>
      <c r="C21" s="6">
        <v>1.1852400000000001</v>
      </c>
      <c r="D21" s="6">
        <v>0.107276</v>
      </c>
      <c r="E21" s="5">
        <v>0.646258</v>
      </c>
      <c r="F21" s="6">
        <v>4.1497000000000002</v>
      </c>
      <c r="G21" s="46">
        <v>265.3707</v>
      </c>
      <c r="H21" s="40">
        <v>19.427045909090911</v>
      </c>
      <c r="I21" s="6">
        <v>38.691552274120298</v>
      </c>
      <c r="J21" s="6">
        <v>50.339997046492158</v>
      </c>
      <c r="K21" s="40">
        <v>2.0229713002909096E-2</v>
      </c>
    </row>
    <row r="22" spans="1:11" ht="12" customHeight="1" x14ac:dyDescent="0.25">
      <c r="A22" s="33">
        <v>45093</v>
      </c>
      <c r="B22" s="27">
        <v>93.366100000000003</v>
      </c>
      <c r="C22" s="27">
        <v>1.1744000000000001</v>
      </c>
      <c r="D22" s="27">
        <v>0.10058599999999999</v>
      </c>
      <c r="E22" s="5">
        <v>0.63749300000000009</v>
      </c>
      <c r="F22" s="27">
        <v>3.9379499999999998</v>
      </c>
      <c r="G22" s="46">
        <v>267.83276111111115</v>
      </c>
      <c r="H22" s="40">
        <v>19.629590555555552</v>
      </c>
      <c r="I22" s="27">
        <v>38.588344994232664</v>
      </c>
      <c r="J22" s="27">
        <v>50.24217443251792</v>
      </c>
      <c r="K22" s="40">
        <v>2.8184642045333341E-2</v>
      </c>
    </row>
    <row r="23" spans="1:11" ht="12" customHeight="1" x14ac:dyDescent="0.25">
      <c r="A23" s="33">
        <v>45094</v>
      </c>
      <c r="B23" s="6">
        <v>93.124200000000002</v>
      </c>
      <c r="C23" s="6">
        <v>1.19116</v>
      </c>
      <c r="D23" s="6">
        <v>9.3862799999999996E-2</v>
      </c>
      <c r="E23" s="5">
        <v>0.64251139999999995</v>
      </c>
      <c r="F23" s="6">
        <v>4.6101599999999996</v>
      </c>
      <c r="G23" s="46">
        <v>270.9545277777778</v>
      </c>
      <c r="H23" s="40">
        <v>21.077862272727277</v>
      </c>
      <c r="I23" s="6">
        <v>38.761599092238974</v>
      </c>
      <c r="J23" s="6">
        <v>50.346575266500452</v>
      </c>
      <c r="K23" s="40">
        <v>2.5136261501563631E-2</v>
      </c>
    </row>
    <row r="24" spans="1:11" ht="12" customHeight="1" x14ac:dyDescent="0.25">
      <c r="A24" s="33">
        <v>45095</v>
      </c>
      <c r="B24" s="6">
        <v>93.082599999999999</v>
      </c>
      <c r="C24" s="6">
        <v>1.1977599999999999</v>
      </c>
      <c r="D24" s="6">
        <v>9.7034999999999996E-2</v>
      </c>
      <c r="E24" s="5">
        <v>0.64739749999999996</v>
      </c>
      <c r="F24" s="6">
        <v>4.7637400000000003</v>
      </c>
      <c r="G24" s="46">
        <v>267.57083333333333</v>
      </c>
      <c r="H24" s="40">
        <v>23.796784666666667</v>
      </c>
      <c r="I24" s="6">
        <v>38.087212173117621</v>
      </c>
      <c r="J24" s="6">
        <v>49.915737266685795</v>
      </c>
      <c r="K24" s="40">
        <v>3.8112395644800005E-2</v>
      </c>
    </row>
    <row r="25" spans="1:11" ht="12" customHeight="1" x14ac:dyDescent="0.25">
      <c r="A25" s="33">
        <v>45096</v>
      </c>
      <c r="B25" s="6">
        <v>93.007499999999993</v>
      </c>
      <c r="C25" s="6">
        <v>1.1412100000000001</v>
      </c>
      <c r="D25" s="6">
        <v>9.6836000000000005E-2</v>
      </c>
      <c r="E25" s="5">
        <v>0.61902299999999999</v>
      </c>
      <c r="F25" s="6">
        <v>4.6281999999999996</v>
      </c>
      <c r="G25" s="46">
        <v>268.67526111111113</v>
      </c>
      <c r="H25" s="40">
        <v>26.189792631578946</v>
      </c>
      <c r="I25" s="6">
        <v>38.911007464928296</v>
      </c>
      <c r="J25" s="6">
        <v>50.473200171208575</v>
      </c>
      <c r="K25" s="40">
        <v>3.7437182294463155E-2</v>
      </c>
    </row>
    <row r="26" spans="1:11" ht="12" customHeight="1" x14ac:dyDescent="0.25">
      <c r="A26" s="33">
        <v>45097</v>
      </c>
      <c r="B26" s="6">
        <v>93.003600000000006</v>
      </c>
      <c r="C26" s="6">
        <v>1.1279399999999999</v>
      </c>
      <c r="D26" s="6">
        <v>0.103307</v>
      </c>
      <c r="E26" s="5">
        <v>0.61562349999999999</v>
      </c>
      <c r="F26" s="6">
        <v>4.4312899999999997</v>
      </c>
      <c r="G26" s="46">
        <v>270.88683888888892</v>
      </c>
      <c r="H26" s="40">
        <v>25.292761666666667</v>
      </c>
      <c r="I26" s="6">
        <v>38.818977868783001</v>
      </c>
      <c r="J26" s="6">
        <v>50.407030980624391</v>
      </c>
      <c r="K26" s="40">
        <v>2.7145403194050007E-2</v>
      </c>
    </row>
    <row r="27" spans="1:11" ht="12" customHeight="1" x14ac:dyDescent="0.25">
      <c r="A27" s="33">
        <v>45098</v>
      </c>
      <c r="B27" s="6">
        <v>92.865300000000005</v>
      </c>
      <c r="C27" s="6">
        <v>1.10642</v>
      </c>
      <c r="D27" s="6">
        <v>0.10692599999999999</v>
      </c>
      <c r="E27" s="5">
        <v>0.60667300000000002</v>
      </c>
      <c r="F27" s="6">
        <v>4.5568999999999997</v>
      </c>
      <c r="G27" s="46">
        <v>274.71710555555558</v>
      </c>
      <c r="H27" s="40">
        <v>27.086392083333337</v>
      </c>
      <c r="I27" s="6">
        <v>38.860707888087752</v>
      </c>
      <c r="J27" s="6">
        <v>50.432016795433007</v>
      </c>
      <c r="K27" s="40">
        <v>2.8714782020800002E-2</v>
      </c>
    </row>
    <row r="28" spans="1:11" ht="12" customHeight="1" x14ac:dyDescent="0.25">
      <c r="A28" s="33">
        <v>45099</v>
      </c>
      <c r="B28" s="6">
        <v>89.733800000000002</v>
      </c>
      <c r="C28" s="6">
        <v>1.1061399999999999</v>
      </c>
      <c r="D28" s="6">
        <v>0.10984099999999999</v>
      </c>
      <c r="E28" s="5">
        <v>0.60799049999999999</v>
      </c>
      <c r="F28" s="6">
        <v>3.3126000000000002</v>
      </c>
      <c r="G28" s="46">
        <v>272.57113888888892</v>
      </c>
      <c r="H28" s="40">
        <v>24.107416666666659</v>
      </c>
      <c r="I28" s="6">
        <v>38.529475859856319</v>
      </c>
      <c r="J28" s="6">
        <v>50.260959446205888</v>
      </c>
      <c r="K28" s="40">
        <v>2.0618354856000005E-2</v>
      </c>
    </row>
    <row r="29" spans="1:11" ht="12" customHeight="1" x14ac:dyDescent="0.25">
      <c r="A29" s="33">
        <v>45100</v>
      </c>
      <c r="B29" s="6">
        <v>94.604500000000002</v>
      </c>
      <c r="C29" s="6">
        <v>0.86937900000000001</v>
      </c>
      <c r="D29" s="6">
        <v>9.9421800000000005E-2</v>
      </c>
      <c r="E29" s="5">
        <v>0.48440040000000001</v>
      </c>
      <c r="F29" s="6">
        <v>2.28152</v>
      </c>
      <c r="G29" s="47">
        <v>270.13436666666672</v>
      </c>
      <c r="H29" s="40">
        <v>23.087618749999997</v>
      </c>
      <c r="I29" s="6">
        <v>38.339082646778415</v>
      </c>
      <c r="J29" s="6">
        <v>50.332917707488441</v>
      </c>
      <c r="K29" s="40">
        <v>1.6559626218350002E-2</v>
      </c>
    </row>
    <row r="30" spans="1:11" ht="12" customHeight="1" x14ac:dyDescent="0.25">
      <c r="A30" s="33">
        <v>45101</v>
      </c>
      <c r="B30" s="6">
        <v>96.204800000000006</v>
      </c>
      <c r="C30" s="6">
        <v>0.84894899999999995</v>
      </c>
      <c r="D30" s="6">
        <v>0.15224799999999999</v>
      </c>
      <c r="E30" s="5">
        <v>0.50059849999999995</v>
      </c>
      <c r="F30" s="6">
        <v>2.0236100000000001</v>
      </c>
      <c r="G30" s="47">
        <v>265.48788333333334</v>
      </c>
      <c r="H30" s="40">
        <v>24.294316666666667</v>
      </c>
      <c r="I30" s="6">
        <v>38.14123764453894</v>
      </c>
      <c r="J30" s="6">
        <v>50.120411056615644</v>
      </c>
      <c r="K30" s="40">
        <v>2.0603333168349995E-2</v>
      </c>
    </row>
    <row r="31" spans="1:11" ht="12" customHeight="1" x14ac:dyDescent="0.25">
      <c r="A31" s="33">
        <v>45102</v>
      </c>
      <c r="B31" s="6">
        <v>95.732699999999994</v>
      </c>
      <c r="C31" s="6">
        <v>0.92939899999999998</v>
      </c>
      <c r="D31" s="6">
        <v>0.12862499999999999</v>
      </c>
      <c r="E31" s="5">
        <v>0.52901200000000004</v>
      </c>
      <c r="F31" s="6">
        <v>2.2392099999999999</v>
      </c>
      <c r="G31" s="47">
        <v>265.09671111111112</v>
      </c>
      <c r="H31" s="40">
        <v>31.032850434782603</v>
      </c>
      <c r="I31" s="6">
        <v>38.080132973414131</v>
      </c>
      <c r="J31" s="6">
        <v>49.962828922038092</v>
      </c>
      <c r="K31" s="40">
        <v>2.5408053347999993E-2</v>
      </c>
    </row>
    <row r="32" spans="1:11" ht="12" customHeight="1" x14ac:dyDescent="0.25">
      <c r="A32" s="33">
        <v>45103</v>
      </c>
      <c r="B32" s="6">
        <v>95.471400000000003</v>
      </c>
      <c r="C32" s="6">
        <v>1.1784399999999999</v>
      </c>
      <c r="D32" s="6">
        <v>0.125885</v>
      </c>
      <c r="E32" s="5">
        <v>0.65216249999999998</v>
      </c>
      <c r="F32" s="6">
        <v>2.5511599999999999</v>
      </c>
      <c r="G32" s="47">
        <v>268.70892222222221</v>
      </c>
      <c r="H32" s="40">
        <v>20.857955999999998</v>
      </c>
      <c r="I32" s="6">
        <v>38.201969726205668</v>
      </c>
      <c r="J32" s="6">
        <v>50.042632014417755</v>
      </c>
      <c r="K32" s="40">
        <v>3.0019600003749997E-2</v>
      </c>
    </row>
    <row r="33" spans="1:12" ht="12" customHeight="1" x14ac:dyDescent="0.25">
      <c r="A33" s="33">
        <v>45104</v>
      </c>
      <c r="B33" s="6">
        <v>94.569100000000006</v>
      </c>
      <c r="C33" s="6">
        <v>1.1692499999999999</v>
      </c>
      <c r="D33" s="6">
        <v>0.122347</v>
      </c>
      <c r="E33" s="5">
        <v>0.64579849999999994</v>
      </c>
      <c r="F33" s="6">
        <v>2.7283900000000001</v>
      </c>
      <c r="G33" s="47">
        <v>268.73913333333337</v>
      </c>
      <c r="H33" s="40">
        <v>18.718323749999996</v>
      </c>
      <c r="I33" s="6">
        <v>38.301823700970601</v>
      </c>
      <c r="J33" s="6">
        <v>50.092058147359843</v>
      </c>
      <c r="K33" s="40">
        <v>2.4361403465999996E-2</v>
      </c>
    </row>
    <row r="34" spans="1:12" ht="12" customHeight="1" x14ac:dyDescent="0.25">
      <c r="A34" s="33">
        <v>45105</v>
      </c>
      <c r="B34" s="6">
        <v>92.847499999999997</v>
      </c>
      <c r="C34" s="6">
        <v>1.1999899999999999</v>
      </c>
      <c r="D34" s="6">
        <v>0.113091</v>
      </c>
      <c r="E34" s="5">
        <v>0.65654049999999997</v>
      </c>
      <c r="F34" s="6">
        <v>3.2230599999999998</v>
      </c>
      <c r="G34" s="47">
        <v>270.07699444444449</v>
      </c>
      <c r="H34" s="40">
        <v>17.917599583333331</v>
      </c>
      <c r="I34" s="6">
        <v>38.459056452279562</v>
      </c>
      <c r="J34" s="6">
        <v>50.173623973327544</v>
      </c>
      <c r="K34" s="40">
        <v>2.2825106484500004E-2</v>
      </c>
    </row>
    <row r="35" spans="1:12" ht="12" customHeight="1" x14ac:dyDescent="0.25">
      <c r="A35" s="33">
        <v>45106</v>
      </c>
      <c r="B35" s="41">
        <v>93.123500000000007</v>
      </c>
      <c r="C35" s="41">
        <v>1.1719299999999999</v>
      </c>
      <c r="D35" s="41">
        <v>0.11229699999999999</v>
      </c>
      <c r="E35" s="5">
        <v>0.6421135</v>
      </c>
      <c r="F35" s="41">
        <v>3.14127</v>
      </c>
      <c r="G35" s="47">
        <v>271.12106111111115</v>
      </c>
      <c r="H35" s="40">
        <v>20.568219583333335</v>
      </c>
      <c r="I35" s="41">
        <v>38.485882893261184</v>
      </c>
      <c r="J35" s="41">
        <v>50.238728543560093</v>
      </c>
      <c r="K35" s="40">
        <v>1.7056875828000001E-2</v>
      </c>
    </row>
    <row r="36" spans="1:12" ht="12" customHeight="1" thickBot="1" x14ac:dyDescent="0.3">
      <c r="A36" s="33">
        <v>45107</v>
      </c>
      <c r="B36" s="42">
        <v>94.354900000000001</v>
      </c>
      <c r="C36" s="42">
        <v>1.19018</v>
      </c>
      <c r="D36" s="42">
        <v>0.110234</v>
      </c>
      <c r="E36" s="5">
        <v>0.65020699999999998</v>
      </c>
      <c r="F36" s="42">
        <v>2.8220800000000001</v>
      </c>
      <c r="G36" s="48">
        <v>268.8440555555556</v>
      </c>
      <c r="H36" s="45">
        <v>18.446137499999999</v>
      </c>
      <c r="I36" s="42">
        <v>38.333493804907242</v>
      </c>
      <c r="J36" s="42">
        <v>50.095833044328742</v>
      </c>
      <c r="K36" s="45">
        <v>8.4120982450000027E-3</v>
      </c>
    </row>
    <row r="37" spans="1:12" ht="15.75" thickBot="1" x14ac:dyDescent="0.3">
      <c r="A37" s="29" t="s">
        <v>16</v>
      </c>
      <c r="B37" s="30">
        <f>MIN(B7:B36)</f>
        <v>75.877600000000001</v>
      </c>
      <c r="C37" s="30">
        <f t="shared" ref="C37:J37" si="0">MIN(C7:C36)</f>
        <v>0.84894899999999995</v>
      </c>
      <c r="D37" s="30">
        <f t="shared" si="0"/>
        <v>9.3862799999999996E-2</v>
      </c>
      <c r="E37" s="31">
        <f t="shared" si="0"/>
        <v>0.48440040000000001</v>
      </c>
      <c r="F37" s="30">
        <f t="shared" si="0"/>
        <v>2.0236100000000001</v>
      </c>
      <c r="G37" s="30">
        <f t="shared" si="0"/>
        <v>262.80816666666669</v>
      </c>
      <c r="H37" s="30">
        <f t="shared" si="0"/>
        <v>13.670848333333335</v>
      </c>
      <c r="I37" s="30">
        <f t="shared" si="0"/>
        <v>38.080132973414131</v>
      </c>
      <c r="J37" s="30">
        <f t="shared" si="0"/>
        <v>49.915737266685795</v>
      </c>
      <c r="K37" s="30">
        <f>MIN(K7:K36)</f>
        <v>8.4120982450000027E-3</v>
      </c>
      <c r="L37" s="25"/>
    </row>
    <row r="38" spans="1:12" ht="7.5" customHeight="1" x14ac:dyDescent="0.25">
      <c r="A38" s="2"/>
      <c r="B38" s="4"/>
      <c r="C38" s="4"/>
      <c r="D38" s="4"/>
      <c r="E38" s="4"/>
      <c r="F38" s="4"/>
      <c r="G38" s="4"/>
      <c r="H38" s="4"/>
      <c r="I38" s="4"/>
      <c r="J38" s="4"/>
      <c r="K38" s="4"/>
    </row>
    <row r="39" spans="1:12" x14ac:dyDescent="0.25">
      <c r="A39" s="1" t="s">
        <v>7</v>
      </c>
      <c r="B39" s="79" t="s">
        <v>42</v>
      </c>
      <c r="C39" s="80"/>
      <c r="D39" s="80"/>
      <c r="E39" s="80"/>
      <c r="F39" s="80"/>
      <c r="G39" s="80"/>
      <c r="H39" s="80"/>
      <c r="I39" s="80"/>
      <c r="J39" s="80"/>
      <c r="K39" s="81"/>
    </row>
    <row r="40" spans="1:12" x14ac:dyDescent="0.25">
      <c r="A40" s="2"/>
      <c r="B40" s="82"/>
      <c r="C40" s="83"/>
      <c r="D40" s="83"/>
      <c r="E40" s="83"/>
      <c r="F40" s="83"/>
      <c r="G40" s="83"/>
      <c r="H40" s="83"/>
      <c r="I40" s="83"/>
      <c r="J40" s="83"/>
      <c r="K40" s="84"/>
    </row>
    <row r="41" spans="1:12" x14ac:dyDescent="0.25">
      <c r="A41" s="2"/>
      <c r="B41" s="82"/>
      <c r="C41" s="83"/>
      <c r="D41" s="83"/>
      <c r="E41" s="83"/>
      <c r="F41" s="83"/>
      <c r="G41" s="83"/>
      <c r="H41" s="83"/>
      <c r="I41" s="83"/>
      <c r="J41" s="83"/>
      <c r="K41" s="84"/>
    </row>
    <row r="42" spans="1:12" x14ac:dyDescent="0.25">
      <c r="A42" s="2"/>
      <c r="B42" s="82"/>
      <c r="C42" s="83"/>
      <c r="D42" s="83"/>
      <c r="E42" s="83"/>
      <c r="F42" s="83"/>
      <c r="G42" s="83"/>
      <c r="H42" s="83"/>
      <c r="I42" s="83"/>
      <c r="J42" s="83"/>
      <c r="K42" s="84"/>
    </row>
    <row r="43" spans="1:12" x14ac:dyDescent="0.25">
      <c r="A43" s="2"/>
      <c r="B43" s="85"/>
      <c r="C43" s="86"/>
      <c r="D43" s="86"/>
      <c r="E43" s="86"/>
      <c r="F43" s="86"/>
      <c r="G43" s="86"/>
      <c r="H43" s="86"/>
      <c r="I43" s="86"/>
      <c r="J43" s="86"/>
      <c r="K43" s="87"/>
    </row>
  </sheetData>
  <protectedRanges>
    <protectedRange sqref="A2:K4" name="Rango1"/>
  </protectedRanges>
  <mergeCells count="8">
    <mergeCell ref="B39:K43"/>
    <mergeCell ref="A1:K1"/>
    <mergeCell ref="A2:B2"/>
    <mergeCell ref="C2:K2"/>
    <mergeCell ref="A3:B3"/>
    <mergeCell ref="C3:K3"/>
    <mergeCell ref="A4:B4"/>
    <mergeCell ref="C4:D4"/>
  </mergeCells>
  <conditionalFormatting sqref="E7:E36">
    <cfRule type="cellIs" dxfId="4" priority="8" operator="greaterThan">
      <formula>4</formula>
    </cfRule>
  </conditionalFormatting>
  <conditionalFormatting sqref="H26:H28">
    <cfRule type="cellIs" dxfId="3" priority="5" operator="greaterThan">
      <formula>110</formula>
    </cfRule>
  </conditionalFormatting>
  <conditionalFormatting sqref="H36">
    <cfRule type="cellIs" dxfId="2" priority="2" operator="greaterThan">
      <formula>110</formula>
    </cfRule>
  </conditionalFormatting>
  <conditionalFormatting sqref="K14:K28">
    <cfRule type="cellIs" dxfId="1" priority="3" operator="greaterThan">
      <formula>110</formula>
    </cfRule>
  </conditionalFormatting>
  <conditionalFormatting sqref="K36">
    <cfRule type="cellIs" dxfId="0" priority="1" operator="greaterThan">
      <formula>110</formula>
    </cfRule>
  </conditionalFormatting>
  <dataValidations count="3">
    <dataValidation type="decimal" allowBlank="1" showInputMessage="1" showErrorMessage="1" errorTitle="Error" error="El valor tiene que estar entre 0 y 100" sqref="G36 B23:D25 F23:F25 I23:J25" xr:uid="{00000000-0002-0000-0200-000000000000}">
      <formula1>0</formula1>
      <formula2>100</formula2>
    </dataValidation>
    <dataValidation type="list" allowBlank="1" showInputMessage="1" showErrorMessage="1" sqref="C4:D4" xr:uid="{00000000-0002-0000-0200-000001000000}">
      <formula1>regiones</formula1>
    </dataValidation>
    <dataValidation type="date" operator="greaterThan" allowBlank="1" showInputMessage="1" showErrorMessage="1" errorTitle="Error" error="Sólo formato de fecha, por ejemplo: 01/06/12 o 1-6-12." sqref="A7:A36" xr:uid="{00000000-0002-0000-0200-000002000000}">
      <formula1>40909</formula1>
    </dataValidation>
  </dataValidations>
  <pageMargins left="0.7" right="0.7" top="0.75" bottom="0.75" header="0.3" footer="0.3"/>
  <customProperties>
    <customPr name="EpmWorksheetKeyString_GUID" r:id="rId1"/>
  </customPropertie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Promedios</vt:lpstr>
      <vt:lpstr>Maximos</vt:lpstr>
      <vt:lpstr>Minimos</vt:lpstr>
    </vt:vector>
  </TitlesOfParts>
  <Company>CRE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Valderrama Torres</dc:creator>
  <cp:lastModifiedBy>Norman, Samuel</cp:lastModifiedBy>
  <cp:lastPrinted>2017-10-03T18:51:24Z</cp:lastPrinted>
  <dcterms:created xsi:type="dcterms:W3CDTF">2012-05-21T15:11:37Z</dcterms:created>
  <dcterms:modified xsi:type="dcterms:W3CDTF">2023-08-09T18:02:07Z</dcterms:modified>
</cp:coreProperties>
</file>